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 activeTab="3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</sheets>
  <definedNames>
    <definedName name="_xlnm.Print_Titles" localSheetId="0">'Додаток 1 (тепло)'!$8:$22</definedName>
    <definedName name="_xlnm.Print_Area" localSheetId="0">'Додаток 1 (тепло)'!$A$1:$T$61</definedName>
    <definedName name="_xlnm.Print_Area" localSheetId="1">'Додаток 2 (вода)'!$A$1:$M$42</definedName>
    <definedName name="_xlnm.Print_Area" localSheetId="2">'Додаток 3 (стоки)'!$A$1:$M$42</definedName>
    <definedName name="_xlnm.Print_Area" localSheetId="3">'Додаток 4(утримання)'!$A$1:$R$41</definedName>
  </definedNames>
  <calcPr calcId="162913"/>
</workbook>
</file>

<file path=xl/calcChain.xml><?xml version="1.0" encoding="utf-8"?>
<calcChain xmlns="http://schemas.openxmlformats.org/spreadsheetml/2006/main">
  <c r="B38" i="10" l="1"/>
  <c r="B38" i="6"/>
  <c r="B39" i="10"/>
  <c r="B39" i="6"/>
  <c r="B41" i="10"/>
  <c r="B41" i="6"/>
  <c r="B44" i="5"/>
</calcChain>
</file>

<file path=xl/sharedStrings.xml><?xml version="1.0" encoding="utf-8"?>
<sst xmlns="http://schemas.openxmlformats.org/spreadsheetml/2006/main" count="281" uniqueCount="152">
  <si>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</si>
  <si>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</si>
  <si>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</si>
  <si>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</si>
  <si>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</si>
  <si>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</si>
  <si>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</si>
  <si>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</si>
  <si>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</si>
  <si>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</si>
  <si>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</si>
  <si>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</si>
  <si>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</si>
  <si>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</si>
  <si>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</si>
  <si>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</si>
  <si>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</si>
  <si>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</si>
  <si>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</si>
  <si>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</si>
  <si>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</si>
  <si>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</si>
  <si>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</si>
  <si>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</si>
  <si>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</si>
  <si>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</si>
  <si>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</si>
  <si>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</si>
  <si>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</si>
  <si>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</si>
  <si>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</si>
  <si>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</si>
  <si>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</si>
  <si>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</si>
  <si>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</si>
  <si>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</si>
  <si>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</si>
  <si>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</si>
  <si>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</si>
  <si>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</si>
  <si>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</si>
  <si>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</si>
  <si>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</si>
  <si>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</si>
  <si>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№36 від 03.02.2012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</si>
  <si>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</si>
  <si>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</si>
  <si>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</si>
  <si>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</si>
  <si>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</si>
  <si>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</si>
  <si>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</si>
  <si>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</si>
  <si>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Рішення виконавчого комітету Сєвєродонецької міської ради від 23.09.2008 р.                 № 1831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</si>
  <si>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</si>
  <si>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</si>
  <si>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</si>
  <si>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</si>
  <si>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</si>
  <si>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>КП "БТІ"</t>
  </si>
  <si>
    <t xml:space="preserve"> КП "КРЕМІННА-КОМУНСЕРВІС"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</si>
  <si>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</si>
  <si>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</si>
  <si>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</si>
  <si>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</si>
  <si>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</si>
  <si>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</si>
  <si>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</si>
  <si>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</si>
  <si>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1,86-2,30</t>
  </si>
  <si>
    <t>0,74 -0,79</t>
  </si>
  <si>
    <t>смт НОВОПСКОВ</t>
  </si>
  <si>
    <t>КП "Новопсковжитло</t>
  </si>
  <si>
    <t xml:space="preserve">М. СТАРОБІЛЬСЬК </t>
  </si>
  <si>
    <t>КП "Благоустрій"</t>
  </si>
  <si>
    <t>Рішення Новопсковської селищної ради від 09.09.2011                      № 10/207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</si>
  <si>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</si>
  <si>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</si>
  <si>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</si>
  <si>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</si>
  <si>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</si>
  <si>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</si>
  <si>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>0,74- 0,91</t>
  </si>
  <si>
    <t>1,20 -1,33</t>
  </si>
  <si>
    <t>0,44 -0,84</t>
  </si>
  <si>
    <t xml:space="preserve">КП Житлосервіс «Світанок» </t>
  </si>
  <si>
    <t xml:space="preserve"> Рішення Старобільської міської ради № 22/1 від 31.03.2015 </t>
  </si>
  <si>
    <t>смт БІЛОВОДСЬК  КП "Біловодськтепло"</t>
  </si>
  <si>
    <t>смт БІЛОКУРАКИНЕ  КП "Теплокомунзабезпечення"</t>
  </si>
  <si>
    <t>Рішення Рубіжанської міської ради № 74/4 від 25.08.2010 (додано ВБО)</t>
  </si>
  <si>
    <t>Рішення уповноваженого                                                              органу (дата, № та назва)</t>
  </si>
  <si>
    <t>КП "Послуга"</t>
  </si>
  <si>
    <t xml:space="preserve"> Рішення Золотівської  міської ради № 2 від 04.01.2016 </t>
  </si>
  <si>
    <t>Рішення Біловодської селищної ради від 25.02.2016 № 24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</si>
  <si>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</si>
  <si>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</si>
  <si>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</si>
  <si>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</si>
  <si>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</si>
  <si>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</si>
  <si>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</si>
  <si>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</si>
  <si>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32,98</t>
  </si>
  <si>
    <t>Постанова НКРЕКП від 09.06.2016 № 1101</t>
  </si>
  <si>
    <t>Населення, бюджет, інші</t>
  </si>
  <si>
    <t>Бюджет, інші</t>
  </si>
  <si>
    <t xml:space="preserve">Населення, бюдже, інші </t>
  </si>
  <si>
    <t>Постанова НКРЕКП № 1270 від 14.07.16</t>
  </si>
  <si>
    <t>Населення з урахуванням ВБС</t>
  </si>
  <si>
    <t>Постанова НКРЕКП № 1238 від 07.07.2015</t>
  </si>
  <si>
    <t>Постанова НКРЕКП від 19.08.2016 № 1449</t>
  </si>
  <si>
    <t xml:space="preserve">Постанова НКРЕКП від 23.09.2016   № 1574 </t>
  </si>
  <si>
    <t>Постанова НКРЕКП № 1502 від 01.09.2016</t>
  </si>
  <si>
    <t>Постанова НКРЕКП № 1587 від 23.09.2016</t>
  </si>
  <si>
    <t>інші</t>
  </si>
  <si>
    <t>Постанова НКРЕКП від 29.12.2016 № 2439</t>
  </si>
  <si>
    <t xml:space="preserve">  Постанова НКРЕКП  від  01.02.2017 № 151</t>
  </si>
  <si>
    <t>Постанова НКРЕКП від 01.02.2017 № 151</t>
  </si>
  <si>
    <t xml:space="preserve"> інші</t>
  </si>
  <si>
    <t>Станично-Луганська с/рада  № 48/5 від 16.02.2017, Чугинська с/рада №9/4 від 16.02.2017, Розквітненська с/рада № 7/3 від 17.02.2017,  Великочернігівська с/рада № 10/11  від 02.02.2017</t>
  </si>
  <si>
    <t>Рішення Білокуракинської селищної ради від 23.01.2017 № 2</t>
  </si>
  <si>
    <t xml:space="preserve">Рішення  виконкому Біловодської селищної ради № 60 від 28.03.2017 </t>
  </si>
  <si>
    <t>Постанова НКРЕКП № 551 від 26.04.2017</t>
  </si>
  <si>
    <t>НКРЕКП № 728 від 01.06.2017</t>
  </si>
  <si>
    <t>Рішення виконавчого комітету Щастинської міської ради № 77  від 20.07.2017</t>
  </si>
  <si>
    <t xml:space="preserve"> Рішення  сесії  Кремінської районної ради  19.10.2017    №  24/1</t>
  </si>
  <si>
    <t>Рішення виконавчого комітету Лисичанської міської ради від 19.10.2017 № 493</t>
  </si>
  <si>
    <t xml:space="preserve">Рішення Кремінської міськради                                                             № 220  від 17.10.2017 </t>
  </si>
  <si>
    <t xml:space="preserve">Рішення Кремінської міськради  № 220  від 17.10.2017 </t>
  </si>
  <si>
    <t xml:space="preserve">Рішення виконкому Сватівської міської ради від 20.10.2017 №66 </t>
  </si>
  <si>
    <t>33,92/       4,78</t>
  </si>
  <si>
    <t>двох    ставк</t>
  </si>
  <si>
    <t>Рішення виконкому Сватівської міськради № 85 від 16.11.2017</t>
  </si>
  <si>
    <t>Рішення виконкому Сватвської міськради № 85 від 16.11.2017</t>
  </si>
  <si>
    <t>2,99-3,92</t>
  </si>
  <si>
    <t>1,27-3,79</t>
  </si>
  <si>
    <t>1,49-3,75</t>
  </si>
  <si>
    <t>2,59-3,77</t>
  </si>
  <si>
    <t>1,85-2,63</t>
  </si>
  <si>
    <t>0,08-0,29</t>
  </si>
  <si>
    <t>3,06-3,23</t>
  </si>
  <si>
    <t>Рішення Лисичанського виконкому від 21.11.2017 № 551</t>
  </si>
  <si>
    <t>НКРЕКП № 1343 від 02.11.2017</t>
  </si>
  <si>
    <t>НКРЕКП № 1344 від 02.11.2017</t>
  </si>
  <si>
    <r>
      <t xml:space="preserve"> Інформація щодо  діючих тарифів </t>
    </r>
    <r>
      <rPr>
        <b/>
        <u/>
        <sz val="14"/>
        <color indexed="8"/>
        <rFont val="Calibri"/>
        <family val="2"/>
        <charset val="204"/>
      </rPr>
      <t xml:space="preserve">на теплову енергію, послуги з централізованого опалення та постачання гарячої води на 01.01.2018 року </t>
    </r>
    <r>
      <rPr>
        <b/>
        <sz val="14"/>
        <color indexed="8"/>
        <rFont val="Calibri"/>
        <family val="2"/>
        <charset val="204"/>
      </rPr>
      <t xml:space="preserve">   у Луганській області  </t>
    </r>
    <r>
      <rPr>
        <b/>
        <u/>
        <sz val="14"/>
        <color indexed="8"/>
        <rFont val="Calibri"/>
        <family val="2"/>
        <charset val="204"/>
      </rPr>
      <t xml:space="preserve">                                                                                          </t>
    </r>
    <r>
      <rPr>
        <b/>
        <sz val="14"/>
        <color indexed="8"/>
        <rFont val="Calibri"/>
        <family val="2"/>
        <charset val="204"/>
      </rPr>
      <t xml:space="preserve">
    </t>
    </r>
  </si>
  <si>
    <r>
      <t xml:space="preserve"> Інформація щодо  діючих тарифів на</t>
    </r>
    <r>
      <rPr>
        <b/>
        <u/>
        <sz val="14"/>
        <color indexed="8"/>
        <rFont val="Calibri"/>
        <family val="2"/>
        <charset val="204"/>
      </rPr>
      <t xml:space="preserve"> централізоване водопостачання  на  01.01.2018</t>
    </r>
    <r>
      <rPr>
        <b/>
        <sz val="14"/>
        <color indexed="8"/>
        <rFont val="Calibri"/>
        <family val="2"/>
        <charset val="204"/>
      </rPr>
      <t xml:space="preserve">                                                                       у ЛУГАНСЬКІЙ  області
    </t>
    </r>
  </si>
  <si>
    <r>
      <t xml:space="preserve"> Інформація щодо  діючих тарифів на</t>
    </r>
    <r>
      <rPr>
        <b/>
        <u/>
        <sz val="14"/>
        <color indexed="8"/>
        <rFont val="Calibri"/>
        <family val="2"/>
        <charset val="204"/>
      </rPr>
      <t xml:space="preserve"> централізоване водовідведення  на  01.01.2018                                                                      </t>
    </r>
    <r>
      <rPr>
        <b/>
        <sz val="14"/>
        <color indexed="8"/>
        <rFont val="Calibri"/>
        <family val="2"/>
        <charset val="204"/>
      </rPr>
      <t xml:space="preserve">  у ЛУГАНСЬКІЙ  області
    </t>
    </r>
  </si>
  <si>
    <r>
      <t xml:space="preserve">Інформація щодо діючих  тарифів на </t>
    </r>
    <r>
      <rPr>
        <b/>
        <u/>
        <sz val="14"/>
        <color indexed="8"/>
        <rFont val="Calibri"/>
        <family val="2"/>
        <charset val="204"/>
      </rPr>
      <t xml:space="preserve">послуги з утримання будинків і споруд та прибудинкових територій для населення на </t>
    </r>
    <r>
      <rPr>
        <b/>
        <sz val="14"/>
        <color indexed="8"/>
        <rFont val="Calibri"/>
        <family val="2"/>
        <charset val="204"/>
      </rPr>
      <t xml:space="preserve"> 01.01.2018    у ЛУГАНСЬКІЙ області</t>
    </r>
  </si>
  <si>
    <t xml:space="preserve">Рішення  виконкому Сєвєродонецької міської ради від 16.11.2017 №612 </t>
  </si>
  <si>
    <t xml:space="preserve">Населення, бюджет, інші </t>
  </si>
  <si>
    <t>Постанова НКРЕКП № 1343 від 02.11.2017</t>
  </si>
  <si>
    <t>Рішення виконавчого комітету Щастинської міської ради № 23  від 26.05.2015.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</si>
</sst>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4" fillId="0" borderId="0" xfId="0" applyFont="1"/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Fill="1"/>
    <xf numFmtId="0" fontId="4" fillId="0" borderId="25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5" xfId="0" applyFont="1" applyBorder="1"/>
    <xf numFmtId="1" fontId="4" fillId="0" borderId="25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 wrapText="1"/>
    </xf>
    <xf numFmtId="166" fontId="4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0" xfId="0" applyNumberFormat="1" applyFont="1" applyBorder="1" applyAlignment="1">
      <alignment vertical="center"/>
    </xf>
    <xf numFmtId="0" fontId="9" fillId="0" borderId="25" xfId="0" applyNumberFormat="1" applyFont="1" applyFill="1" applyBorder="1" applyAlignment="1" applyProtection="1">
      <alignment horizontal="center" vertical="top" wrapText="1"/>
    </xf>
    <xf numFmtId="0" fontId="4" fillId="2" borderId="0" xfId="0" applyFont="1" applyFill="1"/>
    <xf numFmtId="0" fontId="9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left"/>
    </xf>
    <xf numFmtId="0" fontId="3" fillId="0" borderId="25" xfId="0" applyFont="1" applyBorder="1" applyAlignment="1">
      <alignment horizontal="center" vertical="center" textRotation="90" wrapText="1"/>
    </xf>
    <xf numFmtId="0" fontId="4" fillId="0" borderId="25" xfId="0" applyFont="1" applyFill="1" applyBorder="1" applyAlignment="1"/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/>
    </xf>
    <xf numFmtId="14" fontId="8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 wrapText="1"/>
    </xf>
    <xf numFmtId="0" fontId="9" fillId="0" borderId="0" xfId="0" applyFont="1" applyFill="1"/>
    <xf numFmtId="0" fontId="9" fillId="0" borderId="25" xfId="0" applyFont="1" applyFill="1" applyBorder="1" applyAlignment="1">
      <alignment vertical="top" wrapText="1"/>
    </xf>
    <xf numFmtId="0" fontId="10" fillId="0" borderId="2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1" fontId="4" fillId="0" borderId="27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wrapText="1"/>
    </xf>
    <xf numFmtId="2" fontId="4" fillId="0" borderId="27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/>
    <xf numFmtId="0" fontId="4" fillId="0" borderId="32" xfId="0" applyFont="1" applyFill="1" applyBorder="1"/>
    <xf numFmtId="164" fontId="4" fillId="0" borderId="26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/>
    </xf>
    <xf numFmtId="164" fontId="4" fillId="0" borderId="26" xfId="0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7" xfId="0" applyFont="1" applyFill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166" fontId="4" fillId="0" borderId="3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164" fontId="4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 wrapText="1"/>
    </xf>
    <xf numFmtId="0" fontId="4" fillId="0" borderId="25" xfId="0" applyFont="1" applyFill="1" applyBorder="1" applyAlignment="1"/>
    <xf numFmtId="0" fontId="4" fillId="0" borderId="25" xfId="0" applyFont="1" applyFill="1" applyBorder="1"/>
    <xf numFmtId="0" fontId="4" fillId="0" borderId="25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/>
    </xf>
    <xf numFmtId="14" fontId="4" fillId="0" borderId="27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6" fillId="2" borderId="37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35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/>
    <xf numFmtId="0" fontId="11" fillId="0" borderId="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top" wrapText="1"/>
    </xf>
    <xf numFmtId="0" fontId="4" fillId="0" borderId="8" xfId="0" applyFont="1" applyBorder="1" applyAlignment="1"/>
    <xf numFmtId="0" fontId="4" fillId="0" borderId="16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3" fillId="0" borderId="8" xfId="0" applyFont="1" applyBorder="1" applyAlignment="1"/>
    <xf numFmtId="0" fontId="3" fillId="0" borderId="25" xfId="0" applyFont="1" applyBorder="1" applyAlignment="1"/>
    <xf numFmtId="0" fontId="1" fillId="0" borderId="5" xfId="0" applyFont="1" applyFill="1" applyBorder="1" applyAlignment="1">
      <alignment textRotation="90" wrapText="1"/>
    </xf>
    <xf numFmtId="0" fontId="1" fillId="0" borderId="6" xfId="0" applyFont="1" applyFill="1" applyBorder="1" applyAlignment="1">
      <alignment textRotation="90" wrapText="1"/>
    </xf>
    <xf numFmtId="0" fontId="1" fillId="0" borderId="7" xfId="0" applyFont="1" applyFill="1" applyBorder="1" applyAlignment="1">
      <alignment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textRotation="90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/>
    <xf numFmtId="0" fontId="16" fillId="2" borderId="23" xfId="0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top" wrapText="1"/>
    </xf>
    <xf numFmtId="0" fontId="3" fillId="0" borderId="1" xfId="0" applyFont="1" applyBorder="1" applyAlignment="1"/>
    <xf numFmtId="0" fontId="15" fillId="2" borderId="1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center" vertical="top" wrapText="1"/>
    </xf>
    <xf numFmtId="0" fontId="15" fillId="2" borderId="26" xfId="0" applyFont="1" applyFill="1" applyBorder="1" applyAlignment="1">
      <alignment horizontal="center" vertical="top" wrapText="1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textRotation="90" wrapText="1"/>
    </xf>
    <xf numFmtId="0" fontId="1" fillId="0" borderId="25" xfId="0" applyFont="1" applyFill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13" fillId="0" borderId="16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3" fillId="0" borderId="25" xfId="0" applyFont="1" applyFill="1" applyBorder="1" applyAlignment="1">
      <alignment textRotation="90" wrapText="1"/>
    </xf>
    <xf numFmtId="0" fontId="4" fillId="0" borderId="25" xfId="0" applyFont="1" applyFill="1" applyBorder="1"/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textRotation="90" wrapText="1"/>
    </xf>
    <xf numFmtId="0" fontId="4" fillId="0" borderId="25" xfId="0" applyFont="1" applyFill="1" applyBorder="1" applyAlignment="1"/>
    <xf numFmtId="0" fontId="4" fillId="0" borderId="0" xfId="0" applyFont="1" applyAlignment="1">
      <alignment wrapText="1"/>
    </xf>
    <xf numFmtId="0" fontId="4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 textRotation="90" wrapText="1"/>
    </xf>
    <xf numFmtId="0" fontId="4" fillId="0" borderId="25" xfId="0" applyFont="1" applyFill="1" applyBorder="1" applyAlignment="1">
      <alignment horizontal="left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/>
    </xf>
    <xf numFmtId="2" fontId="4" fillId="0" borderId="27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14" fontId="4" fillId="0" borderId="2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view="pageBreakPreview" topLeftCell="A47" zoomScale="75" zoomScaleSheetLayoutView="75" workbookViewId="0">
      <selection activeCell="I51" sqref="I51"/>
    </sheetView>
  </sheetViews>
  <sheetFormatPr defaultRowHeight="18.75" x14ac:dyDescent="0.3"/>
  <cols>
    <col min="1" max="1" width="16.85546875" style="1" customWidth="1"/>
    <col min="2" max="2" width="13" style="1" customWidth="1"/>
    <col min="3" max="3" width="10.5703125" style="1" customWidth="1"/>
    <col min="4" max="4" width="8.28515625" style="1" customWidth="1"/>
    <col min="5" max="5" width="9.7109375" style="1" customWidth="1"/>
    <col min="6" max="6" width="10.7109375" style="1" customWidth="1"/>
    <col min="7" max="7" width="8" style="4" hidden="1" customWidth="1"/>
    <col min="8" max="8" width="22.5703125" style="1" customWidth="1"/>
    <col min="9" max="9" width="53.42578125" style="1" customWidth="1"/>
    <col min="10" max="10" width="9.28515625" style="1" hidden="1" customWidth="1"/>
    <col min="11" max="11" width="7.7109375" style="1" hidden="1" customWidth="1"/>
    <col min="12" max="12" width="5.5703125" style="1" hidden="1" customWidth="1"/>
    <col min="13" max="14" width="6.28515625" style="1" hidden="1" customWidth="1"/>
    <col min="15" max="15" width="11.42578125" style="1" hidden="1" customWidth="1"/>
    <col min="16" max="16" width="13.5703125" style="1" hidden="1" customWidth="1"/>
    <col min="17" max="17" width="32.7109375" style="1" hidden="1" customWidth="1"/>
    <col min="18" max="18" width="7" style="1" hidden="1" customWidth="1"/>
    <col min="19" max="19" width="5.7109375" style="1" hidden="1" customWidth="1"/>
    <col min="20" max="20" width="6.28515625" style="1" hidden="1" customWidth="1"/>
    <col min="21" max="16384" width="9.140625" style="1"/>
  </cols>
  <sheetData>
    <row r="1" spans="1:20" x14ac:dyDescent="0.3">
      <c r="M1" s="161" t="s">
        <v>2</v>
      </c>
      <c r="N1" s="161"/>
      <c r="O1" s="161"/>
      <c r="P1" s="162"/>
      <c r="Q1" s="162"/>
      <c r="R1" s="162"/>
      <c r="S1" s="162"/>
      <c r="T1" s="162"/>
    </row>
    <row r="2" spans="1:20" ht="21" customHeight="1" x14ac:dyDescent="0.3">
      <c r="A2" s="176" t="s">
        <v>144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7"/>
      <c r="Q2" s="177"/>
      <c r="R2" s="177"/>
      <c r="S2" s="177"/>
      <c r="T2" s="177"/>
    </row>
    <row r="3" spans="1:20" ht="23.25" customHeight="1" x14ac:dyDescent="0.3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7"/>
      <c r="Q3" s="177"/>
      <c r="R3" s="177"/>
      <c r="S3" s="177"/>
      <c r="T3" s="177"/>
    </row>
    <row r="4" spans="1:20" ht="2.25" customHeight="1" thickBot="1" x14ac:dyDescent="0.3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7"/>
      <c r="Q4" s="177"/>
      <c r="R4" s="177"/>
      <c r="S4" s="177"/>
      <c r="T4" s="177"/>
    </row>
    <row r="5" spans="1:20" ht="12" hidden="1" customHeight="1" x14ac:dyDescent="0.3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/>
      <c r="Q5" s="177"/>
      <c r="R5" s="177"/>
      <c r="S5" s="177"/>
      <c r="T5" s="177"/>
    </row>
    <row r="6" spans="1:20" ht="2.25" hidden="1" customHeight="1" x14ac:dyDescent="0.3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7"/>
      <c r="Q6" s="177"/>
      <c r="R6" s="177"/>
      <c r="S6" s="177"/>
      <c r="T6" s="177"/>
    </row>
    <row r="7" spans="1:20" ht="19.5" hidden="1" thickBot="1" x14ac:dyDescent="0.35"/>
    <row r="8" spans="1:20" x14ac:dyDescent="0.3">
      <c r="A8" s="206" t="s">
        <v>63</v>
      </c>
      <c r="B8" s="178" t="s">
        <v>94</v>
      </c>
      <c r="C8" s="179"/>
      <c r="D8" s="179"/>
      <c r="E8" s="179"/>
      <c r="F8" s="179"/>
      <c r="G8" s="179"/>
      <c r="H8" s="179"/>
      <c r="I8" s="179"/>
      <c r="J8" s="178" t="s">
        <v>64</v>
      </c>
      <c r="K8" s="179"/>
      <c r="L8" s="179"/>
      <c r="M8" s="179"/>
      <c r="N8" s="179"/>
      <c r="O8" s="179"/>
      <c r="P8" s="179"/>
      <c r="Q8" s="179"/>
      <c r="R8" s="171" t="s">
        <v>0</v>
      </c>
      <c r="S8" s="172"/>
      <c r="T8" s="173"/>
    </row>
    <row r="9" spans="1:20" ht="15" customHeight="1" x14ac:dyDescent="0.3">
      <c r="A9" s="207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74"/>
      <c r="S9" s="174"/>
      <c r="T9" s="175"/>
    </row>
    <row r="10" spans="1:20" ht="5.25" customHeight="1" x14ac:dyDescent="0.3">
      <c r="A10" s="207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74"/>
      <c r="S10" s="174"/>
      <c r="T10" s="175"/>
    </row>
    <row r="11" spans="1:20" ht="15" customHeight="1" x14ac:dyDescent="0.3">
      <c r="A11" s="207"/>
      <c r="B11" s="132" t="s">
        <v>4</v>
      </c>
      <c r="C11" s="131" t="s">
        <v>3</v>
      </c>
      <c r="D11" s="132"/>
      <c r="E11" s="131" t="s">
        <v>7</v>
      </c>
      <c r="F11" s="132"/>
      <c r="G11" s="181"/>
      <c r="H11" s="194" t="s">
        <v>8</v>
      </c>
      <c r="I11" s="184" t="s">
        <v>97</v>
      </c>
      <c r="J11" s="197" t="s">
        <v>4</v>
      </c>
      <c r="K11" s="131" t="s">
        <v>3</v>
      </c>
      <c r="L11" s="132"/>
      <c r="M11" s="131" t="s">
        <v>7</v>
      </c>
      <c r="N11" s="132"/>
      <c r="O11" s="187" t="s">
        <v>28</v>
      </c>
      <c r="P11" s="194" t="s">
        <v>27</v>
      </c>
      <c r="Q11" s="184" t="s">
        <v>29</v>
      </c>
      <c r="R11" s="167" t="s">
        <v>9</v>
      </c>
      <c r="S11" s="167" t="s">
        <v>10</v>
      </c>
      <c r="T11" s="203" t="s">
        <v>11</v>
      </c>
    </row>
    <row r="12" spans="1:20" x14ac:dyDescent="0.3">
      <c r="A12" s="207"/>
      <c r="B12" s="134"/>
      <c r="C12" s="133"/>
      <c r="D12" s="134"/>
      <c r="E12" s="133"/>
      <c r="F12" s="134"/>
      <c r="G12" s="182"/>
      <c r="H12" s="195"/>
      <c r="I12" s="185"/>
      <c r="J12" s="198"/>
      <c r="K12" s="133"/>
      <c r="L12" s="134"/>
      <c r="M12" s="133"/>
      <c r="N12" s="134"/>
      <c r="O12" s="188"/>
      <c r="P12" s="195"/>
      <c r="Q12" s="185"/>
      <c r="R12" s="168"/>
      <c r="S12" s="168"/>
      <c r="T12" s="204"/>
    </row>
    <row r="13" spans="1:20" x14ac:dyDescent="0.3">
      <c r="A13" s="207"/>
      <c r="B13" s="134"/>
      <c r="C13" s="133"/>
      <c r="D13" s="134"/>
      <c r="E13" s="133"/>
      <c r="F13" s="134"/>
      <c r="G13" s="182"/>
      <c r="H13" s="195"/>
      <c r="I13" s="185"/>
      <c r="J13" s="198"/>
      <c r="K13" s="133"/>
      <c r="L13" s="134"/>
      <c r="M13" s="133"/>
      <c r="N13" s="134"/>
      <c r="O13" s="188"/>
      <c r="P13" s="195"/>
      <c r="Q13" s="185"/>
      <c r="R13" s="168"/>
      <c r="S13" s="168"/>
      <c r="T13" s="204"/>
    </row>
    <row r="14" spans="1:20" x14ac:dyDescent="0.3">
      <c r="A14" s="207"/>
      <c r="B14" s="134"/>
      <c r="C14" s="133"/>
      <c r="D14" s="134"/>
      <c r="E14" s="133"/>
      <c r="F14" s="134"/>
      <c r="G14" s="182"/>
      <c r="H14" s="195"/>
      <c r="I14" s="185"/>
      <c r="J14" s="198"/>
      <c r="K14" s="133"/>
      <c r="L14" s="134"/>
      <c r="M14" s="133"/>
      <c r="N14" s="134"/>
      <c r="O14" s="188"/>
      <c r="P14" s="195"/>
      <c r="Q14" s="185"/>
      <c r="R14" s="168"/>
      <c r="S14" s="168"/>
      <c r="T14" s="204"/>
    </row>
    <row r="15" spans="1:20" ht="6" customHeight="1" x14ac:dyDescent="0.3">
      <c r="A15" s="207"/>
      <c r="B15" s="134"/>
      <c r="C15" s="135"/>
      <c r="D15" s="136"/>
      <c r="E15" s="135"/>
      <c r="F15" s="136"/>
      <c r="G15" s="182"/>
      <c r="H15" s="195"/>
      <c r="I15" s="185"/>
      <c r="J15" s="198"/>
      <c r="K15" s="135"/>
      <c r="L15" s="136"/>
      <c r="M15" s="135"/>
      <c r="N15" s="136"/>
      <c r="O15" s="188"/>
      <c r="P15" s="195"/>
      <c r="Q15" s="185"/>
      <c r="R15" s="168"/>
      <c r="S15" s="168"/>
      <c r="T15" s="204"/>
    </row>
    <row r="16" spans="1:20" ht="15" customHeight="1" x14ac:dyDescent="0.3">
      <c r="A16" s="207"/>
      <c r="B16" s="134"/>
      <c r="C16" s="163" t="s">
        <v>46</v>
      </c>
      <c r="D16" s="167" t="s">
        <v>5</v>
      </c>
      <c r="E16" s="163" t="s">
        <v>62</v>
      </c>
      <c r="F16" s="163" t="s">
        <v>6</v>
      </c>
      <c r="G16" s="182"/>
      <c r="H16" s="195"/>
      <c r="I16" s="185"/>
      <c r="J16" s="198"/>
      <c r="K16" s="163" t="s">
        <v>45</v>
      </c>
      <c r="L16" s="167" t="s">
        <v>5</v>
      </c>
      <c r="M16" s="163" t="s">
        <v>21</v>
      </c>
      <c r="N16" s="163" t="s">
        <v>6</v>
      </c>
      <c r="O16" s="188"/>
      <c r="P16" s="195"/>
      <c r="Q16" s="185"/>
      <c r="R16" s="168"/>
      <c r="S16" s="168"/>
      <c r="T16" s="204"/>
    </row>
    <row r="17" spans="1:28" x14ac:dyDescent="0.3">
      <c r="A17" s="207"/>
      <c r="B17" s="134"/>
      <c r="C17" s="164"/>
      <c r="D17" s="168"/>
      <c r="E17" s="164"/>
      <c r="F17" s="164"/>
      <c r="G17" s="182"/>
      <c r="H17" s="195"/>
      <c r="I17" s="185"/>
      <c r="J17" s="198"/>
      <c r="K17" s="164"/>
      <c r="L17" s="168"/>
      <c r="M17" s="164"/>
      <c r="N17" s="164"/>
      <c r="O17" s="188"/>
      <c r="P17" s="195"/>
      <c r="Q17" s="185"/>
      <c r="R17" s="168"/>
      <c r="S17" s="168"/>
      <c r="T17" s="204"/>
    </row>
    <row r="18" spans="1:28" x14ac:dyDescent="0.3">
      <c r="A18" s="207"/>
      <c r="B18" s="134"/>
      <c r="C18" s="164"/>
      <c r="D18" s="168"/>
      <c r="E18" s="164"/>
      <c r="F18" s="164"/>
      <c r="G18" s="182"/>
      <c r="H18" s="195"/>
      <c r="I18" s="185"/>
      <c r="J18" s="198"/>
      <c r="K18" s="164"/>
      <c r="L18" s="168"/>
      <c r="M18" s="164"/>
      <c r="N18" s="164"/>
      <c r="O18" s="188"/>
      <c r="P18" s="195"/>
      <c r="Q18" s="185"/>
      <c r="R18" s="168"/>
      <c r="S18" s="168"/>
      <c r="T18" s="204"/>
    </row>
    <row r="19" spans="1:28" x14ac:dyDescent="0.3">
      <c r="A19" s="207"/>
      <c r="B19" s="134"/>
      <c r="C19" s="164"/>
      <c r="D19" s="168"/>
      <c r="E19" s="164"/>
      <c r="F19" s="164"/>
      <c r="G19" s="182"/>
      <c r="H19" s="195"/>
      <c r="I19" s="185"/>
      <c r="J19" s="198"/>
      <c r="K19" s="164"/>
      <c r="L19" s="168"/>
      <c r="M19" s="164"/>
      <c r="N19" s="164"/>
      <c r="O19" s="188"/>
      <c r="P19" s="195"/>
      <c r="Q19" s="185"/>
      <c r="R19" s="168"/>
      <c r="S19" s="168"/>
      <c r="T19" s="204"/>
    </row>
    <row r="20" spans="1:28" x14ac:dyDescent="0.3">
      <c r="A20" s="207"/>
      <c r="B20" s="134"/>
      <c r="C20" s="164"/>
      <c r="D20" s="168"/>
      <c r="E20" s="164"/>
      <c r="F20" s="164"/>
      <c r="G20" s="182"/>
      <c r="H20" s="195"/>
      <c r="I20" s="185"/>
      <c r="J20" s="198"/>
      <c r="K20" s="164"/>
      <c r="L20" s="168"/>
      <c r="M20" s="164"/>
      <c r="N20" s="164"/>
      <c r="O20" s="188"/>
      <c r="P20" s="195"/>
      <c r="Q20" s="185"/>
      <c r="R20" s="168"/>
      <c r="S20" s="168"/>
      <c r="T20" s="204"/>
    </row>
    <row r="21" spans="1:28" ht="4.5" customHeight="1" x14ac:dyDescent="0.3">
      <c r="A21" s="207"/>
      <c r="B21" s="159"/>
      <c r="C21" s="165"/>
      <c r="D21" s="168"/>
      <c r="E21" s="165"/>
      <c r="F21" s="164"/>
      <c r="G21" s="182"/>
      <c r="H21" s="195"/>
      <c r="I21" s="185"/>
      <c r="J21" s="199"/>
      <c r="K21" s="165"/>
      <c r="L21" s="168"/>
      <c r="M21" s="165"/>
      <c r="N21" s="164"/>
      <c r="O21" s="188"/>
      <c r="P21" s="195"/>
      <c r="Q21" s="185"/>
      <c r="R21" s="168"/>
      <c r="S21" s="168"/>
      <c r="T21" s="204"/>
    </row>
    <row r="22" spans="1:28" ht="8.25" hidden="1" customHeight="1" x14ac:dyDescent="0.3">
      <c r="A22" s="207"/>
      <c r="B22" s="160"/>
      <c r="C22" s="166"/>
      <c r="D22" s="169"/>
      <c r="E22" s="169"/>
      <c r="F22" s="170"/>
      <c r="G22" s="183"/>
      <c r="H22" s="196"/>
      <c r="I22" s="186"/>
      <c r="J22" s="169"/>
      <c r="K22" s="166"/>
      <c r="L22" s="169"/>
      <c r="M22" s="169"/>
      <c r="N22" s="170"/>
      <c r="O22" s="189"/>
      <c r="P22" s="196"/>
      <c r="Q22" s="186"/>
      <c r="R22" s="202"/>
      <c r="S22" s="202"/>
      <c r="T22" s="205"/>
    </row>
    <row r="23" spans="1:28" s="4" customFormat="1" ht="18" customHeight="1" x14ac:dyDescent="0.3">
      <c r="A23" s="137" t="s">
        <v>65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1"/>
    </row>
    <row r="24" spans="1:28" ht="38.25" customHeight="1" x14ac:dyDescent="0.3">
      <c r="A24" s="10" t="s">
        <v>12</v>
      </c>
      <c r="B24" s="2">
        <v>1327.52</v>
      </c>
      <c r="C24" s="2">
        <v>37.33</v>
      </c>
      <c r="D24" s="124" t="s">
        <v>38</v>
      </c>
      <c r="E24" s="124"/>
      <c r="F24" s="2"/>
      <c r="G24" s="11"/>
      <c r="H24" s="12"/>
      <c r="I24" s="24" t="s">
        <v>103</v>
      </c>
      <c r="J24" s="2"/>
      <c r="K24" s="2"/>
      <c r="L24" s="124"/>
      <c r="M24" s="124"/>
      <c r="N24" s="2"/>
      <c r="O24" s="11"/>
      <c r="P24" s="12"/>
      <c r="Q24" s="24"/>
      <c r="R24" s="52"/>
      <c r="S24" s="52"/>
      <c r="T24" s="53"/>
    </row>
    <row r="25" spans="1:28" ht="38.25" customHeight="1" x14ac:dyDescent="0.3">
      <c r="A25" s="32" t="s">
        <v>30</v>
      </c>
      <c r="B25" s="2">
        <v>1376.14</v>
      </c>
      <c r="C25" s="2"/>
      <c r="D25" s="124" t="s">
        <v>38</v>
      </c>
      <c r="E25" s="124"/>
      <c r="F25" s="2"/>
      <c r="G25" s="11"/>
      <c r="H25" s="12">
        <v>42736</v>
      </c>
      <c r="I25" s="24" t="s">
        <v>115</v>
      </c>
      <c r="J25" s="2"/>
      <c r="K25" s="2"/>
      <c r="L25" s="124"/>
      <c r="M25" s="124"/>
      <c r="N25" s="2"/>
      <c r="O25" s="11"/>
      <c r="P25" s="12"/>
      <c r="Q25" s="24"/>
      <c r="R25" s="52"/>
      <c r="S25" s="52"/>
      <c r="T25" s="53"/>
    </row>
    <row r="26" spans="1:28" s="4" customFormat="1" ht="32.25" customHeight="1" x14ac:dyDescent="0.3">
      <c r="A26" s="32" t="s">
        <v>114</v>
      </c>
      <c r="B26" s="54">
        <v>1791.77</v>
      </c>
      <c r="C26" s="11"/>
      <c r="D26" s="14" t="s">
        <v>38</v>
      </c>
      <c r="E26" s="14"/>
      <c r="F26" s="11"/>
      <c r="G26" s="11"/>
      <c r="H26" s="34">
        <v>42767</v>
      </c>
      <c r="I26" s="122" t="s">
        <v>116</v>
      </c>
      <c r="J26" s="54"/>
      <c r="K26" s="11"/>
      <c r="L26" s="14"/>
      <c r="M26" s="14"/>
      <c r="N26" s="11"/>
      <c r="O26" s="11"/>
      <c r="P26" s="34"/>
      <c r="Q26" s="55"/>
      <c r="R26" s="56"/>
      <c r="S26" s="56"/>
      <c r="T26" s="57"/>
    </row>
    <row r="27" spans="1:28" s="4" customFormat="1" x14ac:dyDescent="0.3">
      <c r="A27" s="137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9"/>
    </row>
    <row r="28" spans="1:28" s="4" customFormat="1" ht="30" customHeight="1" x14ac:dyDescent="0.3">
      <c r="A28" s="32" t="s">
        <v>12</v>
      </c>
      <c r="B28" s="11"/>
      <c r="C28" s="11"/>
      <c r="D28" s="14"/>
      <c r="E28" s="14"/>
      <c r="F28" s="11"/>
      <c r="G28" s="11"/>
      <c r="H28" s="34"/>
      <c r="I28" s="151" t="s">
        <v>129</v>
      </c>
      <c r="J28" s="11"/>
      <c r="K28" s="11"/>
      <c r="L28" s="14"/>
      <c r="M28" s="14"/>
      <c r="N28" s="11"/>
      <c r="O28" s="11"/>
      <c r="P28" s="34"/>
      <c r="Q28" s="34"/>
      <c r="R28" s="56">
        <v>0</v>
      </c>
      <c r="S28" s="56"/>
      <c r="T28" s="57"/>
    </row>
    <row r="29" spans="1:28" s="4" customFormat="1" ht="27.75" customHeight="1" x14ac:dyDescent="0.3">
      <c r="A29" s="32" t="s">
        <v>30</v>
      </c>
      <c r="B29" s="33">
        <v>2509.87</v>
      </c>
      <c r="C29" s="11">
        <v>131.77000000000001</v>
      </c>
      <c r="D29" s="14" t="s">
        <v>38</v>
      </c>
      <c r="E29" s="14"/>
      <c r="F29" s="11"/>
      <c r="G29" s="11"/>
      <c r="H29" s="34">
        <v>43043</v>
      </c>
      <c r="I29" s="193"/>
      <c r="J29" s="33"/>
      <c r="K29" s="11"/>
      <c r="L29" s="14"/>
      <c r="M29" s="14"/>
      <c r="N29" s="11"/>
      <c r="O29" s="11"/>
      <c r="P29" s="34"/>
      <c r="Q29" s="34"/>
      <c r="R29" s="56">
        <v>0</v>
      </c>
      <c r="S29" s="56"/>
      <c r="T29" s="57"/>
    </row>
    <row r="30" spans="1:28" s="4" customFormat="1" x14ac:dyDescent="0.3">
      <c r="A30" s="149" t="s">
        <v>34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0"/>
      <c r="V30" s="141"/>
      <c r="W30" s="141"/>
      <c r="X30" s="141"/>
      <c r="Y30" s="141"/>
      <c r="Z30" s="141"/>
      <c r="AA30" s="141"/>
      <c r="AB30" s="141"/>
    </row>
    <row r="31" spans="1:28" s="4" customFormat="1" ht="15" hidden="1" customHeight="1" x14ac:dyDescent="0.3">
      <c r="A31" s="150" t="s">
        <v>12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40"/>
      <c r="V31" s="141"/>
      <c r="W31" s="141"/>
      <c r="X31" s="141"/>
      <c r="Y31" s="141"/>
      <c r="Z31" s="141"/>
      <c r="AA31" s="141"/>
      <c r="AB31" s="141"/>
    </row>
    <row r="32" spans="1:28" s="4" customFormat="1" ht="43.5" customHeight="1" x14ac:dyDescent="0.3">
      <c r="A32" s="32" t="s">
        <v>12</v>
      </c>
      <c r="B32" s="11">
        <v>1360.37</v>
      </c>
      <c r="C32" s="11" t="s">
        <v>130</v>
      </c>
      <c r="D32" s="58" t="s">
        <v>131</v>
      </c>
      <c r="E32" s="58"/>
      <c r="F32" s="11"/>
      <c r="G32" s="11"/>
      <c r="H32" s="34">
        <v>43044</v>
      </c>
      <c r="I32" s="190" t="s">
        <v>126</v>
      </c>
      <c r="J32" s="11"/>
      <c r="K32" s="11"/>
      <c r="L32" s="14"/>
      <c r="M32" s="58"/>
      <c r="N32" s="11"/>
      <c r="O32" s="11"/>
      <c r="P32" s="34"/>
      <c r="Q32" s="55"/>
      <c r="R32" s="11"/>
      <c r="S32" s="11"/>
      <c r="T32" s="36"/>
      <c r="U32" s="140"/>
      <c r="V32" s="141"/>
      <c r="W32" s="141"/>
      <c r="X32" s="141"/>
      <c r="Y32" s="141"/>
      <c r="Z32" s="141"/>
      <c r="AA32" s="141"/>
      <c r="AB32" s="141"/>
    </row>
    <row r="33" spans="1:28" s="4" customFormat="1" ht="38.25" customHeight="1" x14ac:dyDescent="0.3">
      <c r="A33" s="32" t="s">
        <v>30</v>
      </c>
      <c r="B33" s="11">
        <v>1930.04</v>
      </c>
      <c r="C33" s="11"/>
      <c r="D33" s="58" t="s">
        <v>38</v>
      </c>
      <c r="E33" s="58"/>
      <c r="F33" s="11"/>
      <c r="G33" s="11"/>
      <c r="H33" s="34">
        <v>43027</v>
      </c>
      <c r="I33" s="191"/>
      <c r="J33" s="11"/>
      <c r="K33" s="11"/>
      <c r="L33" s="14"/>
      <c r="M33" s="58"/>
      <c r="N33" s="11"/>
      <c r="O33" s="11"/>
      <c r="P33" s="34"/>
      <c r="Q33" s="55"/>
      <c r="R33" s="11"/>
      <c r="S33" s="11"/>
      <c r="T33" s="36"/>
      <c r="U33" s="89"/>
      <c r="V33" s="90"/>
      <c r="W33" s="90"/>
      <c r="X33" s="90"/>
      <c r="Y33" s="90"/>
      <c r="Z33" s="90"/>
      <c r="AA33" s="90"/>
      <c r="AB33" s="90"/>
    </row>
    <row r="34" spans="1:28" s="4" customFormat="1" ht="42" customHeight="1" thickBot="1" x14ac:dyDescent="0.35">
      <c r="A34" s="32" t="s">
        <v>114</v>
      </c>
      <c r="B34" s="33">
        <v>1927.8</v>
      </c>
      <c r="C34" s="11"/>
      <c r="D34" s="14" t="s">
        <v>38</v>
      </c>
      <c r="E34" s="58"/>
      <c r="F34" s="11"/>
      <c r="G34" s="11"/>
      <c r="H34" s="34">
        <v>43027</v>
      </c>
      <c r="I34" s="192"/>
      <c r="J34" s="33"/>
      <c r="K34" s="11"/>
      <c r="L34" s="14"/>
      <c r="M34" s="14"/>
      <c r="N34" s="11"/>
      <c r="O34" s="11"/>
      <c r="P34" s="34"/>
      <c r="Q34" s="55"/>
      <c r="R34" s="56"/>
      <c r="S34" s="11"/>
      <c r="T34" s="36"/>
    </row>
    <row r="35" spans="1:28" s="4" customFormat="1" x14ac:dyDescent="0.3">
      <c r="A35" s="146" t="s">
        <v>36</v>
      </c>
      <c r="B35" s="147"/>
      <c r="C35" s="147"/>
      <c r="D35" s="147"/>
      <c r="E35" s="147"/>
      <c r="F35" s="147"/>
      <c r="G35" s="144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8"/>
    </row>
    <row r="36" spans="1:28" s="4" customFormat="1" ht="41.25" customHeight="1" x14ac:dyDescent="0.3">
      <c r="A36" s="32" t="s">
        <v>12</v>
      </c>
      <c r="B36" s="11">
        <v>1376.16</v>
      </c>
      <c r="C36" s="33">
        <v>36.409999999999997</v>
      </c>
      <c r="D36" s="14" t="s">
        <v>38</v>
      </c>
      <c r="E36" s="14"/>
      <c r="F36" s="11"/>
      <c r="G36" s="11"/>
      <c r="H36" s="34"/>
      <c r="I36" s="35" t="s">
        <v>100</v>
      </c>
      <c r="J36" s="11"/>
      <c r="K36" s="11"/>
      <c r="L36" s="14"/>
      <c r="M36" s="14"/>
      <c r="N36" s="11"/>
      <c r="O36" s="11"/>
      <c r="P36" s="34"/>
      <c r="Q36" s="35"/>
      <c r="R36" s="11"/>
      <c r="S36" s="11"/>
      <c r="T36" s="36"/>
    </row>
    <row r="37" spans="1:28" s="4" customFormat="1" ht="33" customHeight="1" x14ac:dyDescent="0.3">
      <c r="A37" s="32" t="s">
        <v>30</v>
      </c>
      <c r="B37" s="11">
        <v>1366.56</v>
      </c>
      <c r="C37" s="33"/>
      <c r="D37" s="14" t="s">
        <v>38</v>
      </c>
      <c r="E37" s="14"/>
      <c r="F37" s="11"/>
      <c r="G37" s="11"/>
      <c r="H37" s="34">
        <v>42736</v>
      </c>
      <c r="I37" s="24" t="s">
        <v>115</v>
      </c>
      <c r="J37" s="11"/>
      <c r="K37" s="11"/>
      <c r="L37" s="14"/>
      <c r="M37" s="14"/>
      <c r="N37" s="11"/>
      <c r="O37" s="11"/>
      <c r="P37" s="34"/>
      <c r="Q37" s="35"/>
      <c r="R37" s="11"/>
      <c r="S37" s="11"/>
      <c r="T37" s="36"/>
    </row>
    <row r="38" spans="1:28" s="4" customFormat="1" ht="32.25" customHeight="1" x14ac:dyDescent="0.3">
      <c r="A38" s="32" t="s">
        <v>114</v>
      </c>
      <c r="B38" s="33">
        <v>1769.63</v>
      </c>
      <c r="C38" s="11"/>
      <c r="D38" s="14" t="s">
        <v>38</v>
      </c>
      <c r="E38" s="58"/>
      <c r="F38" s="11"/>
      <c r="G38" s="11"/>
      <c r="H38" s="34">
        <v>42790</v>
      </c>
      <c r="I38" s="24" t="s">
        <v>117</v>
      </c>
      <c r="J38" s="33"/>
      <c r="K38" s="11"/>
      <c r="L38" s="14"/>
      <c r="M38" s="14"/>
      <c r="N38" s="11"/>
      <c r="O38" s="11"/>
      <c r="P38" s="34"/>
      <c r="Q38" s="55"/>
      <c r="R38" s="56"/>
      <c r="S38" s="11"/>
      <c r="T38" s="36"/>
    </row>
    <row r="39" spans="1:28" s="4" customFormat="1" ht="20.25" customHeight="1" x14ac:dyDescent="0.3">
      <c r="A39" s="137" t="s">
        <v>37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9"/>
    </row>
    <row r="40" spans="1:28" s="4" customFormat="1" ht="51.75" customHeight="1" x14ac:dyDescent="0.3">
      <c r="A40" s="32" t="s">
        <v>30</v>
      </c>
      <c r="B40" s="33">
        <v>1335.59</v>
      </c>
      <c r="C40" s="11"/>
      <c r="D40" s="58" t="s">
        <v>35</v>
      </c>
      <c r="E40" s="14"/>
      <c r="F40" s="11"/>
      <c r="G40" s="11"/>
      <c r="H40" s="34">
        <v>42416</v>
      </c>
      <c r="I40" s="153" t="s">
        <v>119</v>
      </c>
      <c r="J40" s="33"/>
      <c r="K40" s="11"/>
      <c r="L40" s="58"/>
      <c r="M40" s="14"/>
      <c r="N40" s="11"/>
      <c r="O40" s="11"/>
      <c r="P40" s="34"/>
      <c r="Q40" s="151"/>
      <c r="R40" s="56"/>
      <c r="S40" s="56"/>
      <c r="T40" s="36"/>
    </row>
    <row r="41" spans="1:28" s="4" customFormat="1" ht="48" customHeight="1" thickBot="1" x14ac:dyDescent="0.35">
      <c r="A41" s="32" t="s">
        <v>13</v>
      </c>
      <c r="B41" s="37">
        <v>2030.71</v>
      </c>
      <c r="C41" s="38"/>
      <c r="D41" s="58" t="s">
        <v>35</v>
      </c>
      <c r="E41" s="39"/>
      <c r="F41" s="38"/>
      <c r="G41" s="38"/>
      <c r="H41" s="40">
        <v>42416</v>
      </c>
      <c r="I41" s="154"/>
      <c r="J41" s="37"/>
      <c r="K41" s="38"/>
      <c r="L41" s="58"/>
      <c r="M41" s="14"/>
      <c r="N41" s="11"/>
      <c r="O41" s="11"/>
      <c r="P41" s="40"/>
      <c r="Q41" s="152"/>
      <c r="R41" s="56"/>
      <c r="S41" s="56"/>
      <c r="T41" s="41"/>
    </row>
    <row r="42" spans="1:28" s="4" customFormat="1" ht="23.25" customHeight="1" x14ac:dyDescent="0.3">
      <c r="A42" s="146" t="s">
        <v>66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8"/>
    </row>
    <row r="43" spans="1:28" s="4" customFormat="1" ht="33.75" customHeight="1" x14ac:dyDescent="0.3">
      <c r="A43" s="103" t="s">
        <v>12</v>
      </c>
      <c r="B43" s="11">
        <v>704.26</v>
      </c>
      <c r="C43" s="11">
        <v>21.92</v>
      </c>
      <c r="D43" s="14" t="s">
        <v>38</v>
      </c>
      <c r="E43" s="14"/>
      <c r="F43" s="11"/>
      <c r="G43" s="56"/>
      <c r="H43" s="34">
        <v>42675</v>
      </c>
      <c r="I43" s="35" t="s">
        <v>111</v>
      </c>
      <c r="J43" s="11"/>
      <c r="K43" s="11"/>
      <c r="L43" s="14"/>
      <c r="M43" s="14"/>
      <c r="N43" s="117"/>
      <c r="O43" s="117"/>
      <c r="P43" s="117"/>
      <c r="Q43" s="117"/>
      <c r="R43" s="117"/>
      <c r="S43" s="11"/>
      <c r="T43" s="36"/>
    </row>
    <row r="44" spans="1:28" s="4" customFormat="1" ht="33" customHeight="1" thickBot="1" x14ac:dyDescent="0.35">
      <c r="A44" s="104" t="s">
        <v>101</v>
      </c>
      <c r="B44" s="92">
        <f t="shared" ref="B44" si="0">577.3*1.2</f>
        <v>692.75999999999988</v>
      </c>
      <c r="C44" s="92"/>
      <c r="D44" s="93" t="s">
        <v>38</v>
      </c>
      <c r="E44" s="93"/>
      <c r="F44" s="92"/>
      <c r="G44" s="94"/>
      <c r="H44" s="40">
        <v>42614</v>
      </c>
      <c r="I44" s="123" t="s">
        <v>110</v>
      </c>
      <c r="J44" s="95"/>
      <c r="K44" s="92"/>
      <c r="L44" s="93"/>
      <c r="M44" s="93"/>
      <c r="N44" s="96"/>
      <c r="O44" s="96"/>
      <c r="P44" s="96"/>
      <c r="Q44" s="96"/>
      <c r="R44" s="96"/>
      <c r="S44" s="92"/>
      <c r="T44" s="97"/>
    </row>
    <row r="45" spans="1:28" s="4" customFormat="1" ht="18.75" customHeight="1" x14ac:dyDescent="0.3">
      <c r="A45" s="146" t="s">
        <v>41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8"/>
    </row>
    <row r="46" spans="1:28" s="4" customFormat="1" ht="32.25" customHeight="1" x14ac:dyDescent="0.3">
      <c r="A46" s="32" t="s">
        <v>12</v>
      </c>
      <c r="B46" s="11">
        <v>1578.41</v>
      </c>
      <c r="C46" s="11">
        <v>45.91</v>
      </c>
      <c r="D46" s="14" t="s">
        <v>38</v>
      </c>
      <c r="E46" s="14"/>
      <c r="F46" s="11"/>
      <c r="G46" s="11"/>
      <c r="H46" s="34">
        <v>43029</v>
      </c>
      <c r="I46" s="153" t="s">
        <v>125</v>
      </c>
      <c r="J46" s="11"/>
      <c r="K46" s="11"/>
      <c r="L46" s="14"/>
      <c r="M46" s="14"/>
      <c r="N46" s="11"/>
      <c r="O46" s="11"/>
      <c r="P46" s="34"/>
      <c r="Q46" s="35"/>
      <c r="R46" s="56"/>
      <c r="S46" s="56"/>
      <c r="T46" s="36"/>
    </row>
    <row r="47" spans="1:28" s="4" customFormat="1" ht="30.75" customHeight="1" x14ac:dyDescent="0.3">
      <c r="A47" s="32" t="s">
        <v>30</v>
      </c>
      <c r="B47" s="33">
        <v>2157.46</v>
      </c>
      <c r="C47" s="11"/>
      <c r="D47" s="14" t="s">
        <v>38</v>
      </c>
      <c r="E47" s="14"/>
      <c r="F47" s="11"/>
      <c r="G47" s="11"/>
      <c r="H47" s="34">
        <v>43029</v>
      </c>
      <c r="I47" s="158"/>
      <c r="J47" s="33"/>
      <c r="K47" s="11"/>
      <c r="L47" s="14"/>
      <c r="M47" s="14"/>
      <c r="N47" s="11"/>
      <c r="O47" s="11"/>
      <c r="P47" s="34"/>
      <c r="Q47" s="35"/>
      <c r="R47" s="56"/>
      <c r="S47" s="11"/>
      <c r="T47" s="36"/>
    </row>
    <row r="48" spans="1:28" s="4" customFormat="1" ht="41.25" customHeight="1" thickBot="1" x14ac:dyDescent="0.35">
      <c r="A48" s="64" t="s">
        <v>13</v>
      </c>
      <c r="B48" s="37">
        <v>2251.25</v>
      </c>
      <c r="C48" s="38"/>
      <c r="D48" s="39" t="s">
        <v>38</v>
      </c>
      <c r="E48" s="39"/>
      <c r="F48" s="38"/>
      <c r="G48" s="38"/>
      <c r="H48" s="34">
        <v>43029</v>
      </c>
      <c r="I48" s="154"/>
      <c r="J48" s="37"/>
      <c r="K48" s="38"/>
      <c r="L48" s="39"/>
      <c r="M48" s="39"/>
      <c r="N48" s="38"/>
      <c r="O48" s="38"/>
      <c r="P48" s="65"/>
      <c r="Q48" s="66"/>
      <c r="R48" s="61"/>
      <c r="S48" s="38"/>
      <c r="T48" s="41"/>
    </row>
    <row r="49" spans="1:20" s="4" customFormat="1" x14ac:dyDescent="0.3">
      <c r="A49" s="146" t="s">
        <v>39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8"/>
    </row>
    <row r="50" spans="1:20" s="4" customFormat="1" ht="36" customHeight="1" x14ac:dyDescent="0.3">
      <c r="A50" s="32" t="s">
        <v>12</v>
      </c>
      <c r="B50" s="33">
        <v>1307.8399999999999</v>
      </c>
      <c r="C50" s="59" t="s">
        <v>102</v>
      </c>
      <c r="D50" s="14" t="s">
        <v>38</v>
      </c>
      <c r="E50" s="59"/>
      <c r="F50" s="59"/>
      <c r="G50" s="59" t="s">
        <v>81</v>
      </c>
      <c r="H50" s="34"/>
      <c r="I50" s="35" t="s">
        <v>103</v>
      </c>
      <c r="J50" s="59"/>
      <c r="K50" s="59"/>
      <c r="L50" s="14"/>
      <c r="M50" s="59"/>
      <c r="N50" s="59"/>
      <c r="O50" s="59"/>
      <c r="P50" s="34"/>
      <c r="Q50" s="35"/>
      <c r="R50" s="59"/>
      <c r="S50" s="59"/>
      <c r="T50" s="60"/>
    </row>
    <row r="51" spans="1:20" s="4" customFormat="1" ht="36" customHeight="1" x14ac:dyDescent="0.3">
      <c r="A51" s="32" t="s">
        <v>30</v>
      </c>
      <c r="B51" s="33">
        <v>1666.704</v>
      </c>
      <c r="C51" s="59"/>
      <c r="D51" s="14" t="s">
        <v>38</v>
      </c>
      <c r="E51" s="59"/>
      <c r="F51" s="59"/>
      <c r="G51" s="59"/>
      <c r="H51" s="34">
        <v>43070</v>
      </c>
      <c r="I51" s="24" t="s">
        <v>148</v>
      </c>
      <c r="J51" s="91"/>
      <c r="K51" s="59"/>
      <c r="L51" s="14"/>
      <c r="M51" s="59"/>
      <c r="N51" s="59"/>
      <c r="O51" s="59"/>
      <c r="P51" s="34"/>
      <c r="Q51" s="35"/>
      <c r="R51" s="59"/>
      <c r="S51" s="59"/>
      <c r="T51" s="60"/>
    </row>
    <row r="52" spans="1:20" s="4" customFormat="1" ht="32.25" customHeight="1" thickBot="1" x14ac:dyDescent="0.35">
      <c r="A52" s="64" t="s">
        <v>118</v>
      </c>
      <c r="B52" s="98">
        <v>1800.06</v>
      </c>
      <c r="C52" s="38"/>
      <c r="D52" s="39" t="s">
        <v>38</v>
      </c>
      <c r="E52" s="99"/>
      <c r="F52" s="38"/>
      <c r="G52" s="38"/>
      <c r="H52" s="65">
        <v>42790</v>
      </c>
      <c r="I52" s="100" t="s">
        <v>117</v>
      </c>
      <c r="J52" s="37"/>
      <c r="K52" s="62"/>
      <c r="L52" s="39"/>
      <c r="M52" s="39"/>
      <c r="N52" s="38"/>
      <c r="O52" s="38"/>
      <c r="P52" s="65"/>
      <c r="Q52" s="101"/>
      <c r="R52" s="61"/>
      <c r="S52" s="62"/>
      <c r="T52" s="63"/>
    </row>
    <row r="53" spans="1:20" s="4" customFormat="1" ht="19.5" thickBot="1" x14ac:dyDescent="0.35">
      <c r="A53" s="142" t="s">
        <v>54</v>
      </c>
      <c r="B53" s="143"/>
      <c r="C53" s="143"/>
      <c r="D53" s="143"/>
      <c r="E53" s="143"/>
      <c r="F53" s="143"/>
      <c r="G53" s="143"/>
      <c r="H53" s="143"/>
      <c r="I53" s="143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5"/>
    </row>
    <row r="54" spans="1:20" s="4" customFormat="1" ht="28.5" customHeight="1" thickBot="1" x14ac:dyDescent="0.35">
      <c r="A54" s="106" t="s">
        <v>12</v>
      </c>
      <c r="B54" s="107">
        <v>1587.51</v>
      </c>
      <c r="C54" s="108">
        <v>46.24</v>
      </c>
      <c r="D54" s="109" t="s">
        <v>38</v>
      </c>
      <c r="E54" s="109"/>
      <c r="F54" s="108"/>
      <c r="G54" s="108"/>
      <c r="H54" s="110"/>
      <c r="I54" s="111" t="s">
        <v>103</v>
      </c>
      <c r="J54" s="105"/>
      <c r="K54" s="11"/>
      <c r="L54" s="14"/>
      <c r="M54" s="14"/>
      <c r="N54" s="11"/>
      <c r="O54" s="11"/>
      <c r="P54" s="34"/>
      <c r="Q54" s="35"/>
      <c r="R54" s="61"/>
      <c r="S54" s="62"/>
      <c r="T54" s="63"/>
    </row>
    <row r="55" spans="1:20" s="4" customFormat="1" ht="28.5" customHeight="1" x14ac:dyDescent="0.3">
      <c r="A55" s="32" t="s">
        <v>30</v>
      </c>
      <c r="B55" s="13">
        <v>1590.6</v>
      </c>
      <c r="C55" s="11"/>
      <c r="D55" s="14"/>
      <c r="E55" s="14"/>
      <c r="F55" s="11"/>
      <c r="G55" s="11"/>
      <c r="H55" s="34">
        <v>42736</v>
      </c>
      <c r="I55" s="112" t="s">
        <v>115</v>
      </c>
      <c r="J55" s="105"/>
      <c r="K55" s="11"/>
      <c r="L55" s="14"/>
      <c r="M55" s="14"/>
      <c r="N55" s="11"/>
      <c r="O55" s="11"/>
      <c r="P55" s="34"/>
      <c r="Q55" s="35"/>
      <c r="R55" s="94"/>
      <c r="S55" s="91"/>
      <c r="T55" s="102"/>
    </row>
    <row r="56" spans="1:20" s="4" customFormat="1" ht="34.5" customHeight="1" thickBot="1" x14ac:dyDescent="0.35">
      <c r="A56" s="64" t="s">
        <v>118</v>
      </c>
      <c r="B56" s="37">
        <v>2151.1</v>
      </c>
      <c r="C56" s="38"/>
      <c r="D56" s="39" t="s">
        <v>38</v>
      </c>
      <c r="E56" s="99"/>
      <c r="F56" s="38"/>
      <c r="G56" s="38"/>
      <c r="H56" s="65">
        <v>42790</v>
      </c>
      <c r="I56" s="113" t="s">
        <v>117</v>
      </c>
      <c r="J56" s="125"/>
      <c r="K56" s="38"/>
      <c r="L56" s="39"/>
      <c r="M56" s="39"/>
      <c r="N56" s="38"/>
      <c r="O56" s="38"/>
      <c r="P56" s="65"/>
      <c r="Q56" s="101"/>
      <c r="R56" s="61"/>
      <c r="S56" s="38"/>
      <c r="T56" s="41"/>
    </row>
    <row r="57" spans="1:20" s="4" customFormat="1" hidden="1" x14ac:dyDescent="0.3">
      <c r="A57" s="155" t="s">
        <v>87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5"/>
    </row>
    <row r="58" spans="1:20" s="4" customFormat="1" ht="36.75" hidden="1" customHeight="1" thickBot="1" x14ac:dyDescent="0.35">
      <c r="A58" s="32" t="s">
        <v>12</v>
      </c>
      <c r="B58" s="13">
        <v>844.29</v>
      </c>
      <c r="C58" s="11">
        <v>47.34</v>
      </c>
      <c r="D58" s="14" t="s">
        <v>38</v>
      </c>
      <c r="E58" s="14"/>
      <c r="F58" s="11"/>
      <c r="G58" s="11"/>
      <c r="H58" s="34">
        <v>42401</v>
      </c>
      <c r="I58" s="156" t="s">
        <v>93</v>
      </c>
      <c r="J58" s="13"/>
      <c r="K58" s="11"/>
      <c r="L58" s="14"/>
      <c r="M58" s="14"/>
      <c r="N58" s="11"/>
      <c r="O58" s="11"/>
      <c r="P58" s="34"/>
      <c r="Q58" s="35"/>
      <c r="R58" s="56"/>
      <c r="S58" s="56"/>
      <c r="T58" s="63"/>
    </row>
    <row r="59" spans="1:20" s="4" customFormat="1" ht="28.5" hidden="1" customHeight="1" thickBot="1" x14ac:dyDescent="0.35">
      <c r="A59" s="32" t="s">
        <v>101</v>
      </c>
      <c r="B59" s="33">
        <v>1581.59</v>
      </c>
      <c r="C59" s="11"/>
      <c r="D59" s="14" t="s">
        <v>38</v>
      </c>
      <c r="E59" s="11"/>
      <c r="F59" s="11"/>
      <c r="G59" s="11"/>
      <c r="H59" s="34">
        <v>42401</v>
      </c>
      <c r="I59" s="157"/>
      <c r="J59" s="33"/>
      <c r="K59" s="11"/>
      <c r="L59" s="14"/>
      <c r="M59" s="14"/>
      <c r="N59" s="11"/>
      <c r="O59" s="11"/>
      <c r="P59" s="34"/>
      <c r="Q59" s="35"/>
      <c r="R59" s="56"/>
      <c r="S59" s="62"/>
      <c r="T59" s="36"/>
    </row>
    <row r="60" spans="1:20" s="4" customFormat="1" hidden="1" x14ac:dyDescent="0.3">
      <c r="A60" s="137" t="s">
        <v>88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9"/>
    </row>
    <row r="61" spans="1:20" s="4" customFormat="1" ht="42.75" hidden="1" customHeight="1" thickBot="1" x14ac:dyDescent="0.35">
      <c r="A61" s="64" t="s">
        <v>30</v>
      </c>
      <c r="B61" s="37">
        <v>1439.4</v>
      </c>
      <c r="C61" s="38"/>
      <c r="D61" s="39" t="s">
        <v>38</v>
      </c>
      <c r="E61" s="38"/>
      <c r="F61" s="38"/>
      <c r="G61" s="38"/>
      <c r="H61" s="65">
        <v>42775</v>
      </c>
      <c r="I61" s="66" t="s">
        <v>120</v>
      </c>
      <c r="J61" s="37"/>
      <c r="K61" s="38"/>
      <c r="L61" s="39"/>
      <c r="M61" s="38"/>
      <c r="N61" s="38"/>
      <c r="O61" s="38"/>
      <c r="P61" s="65"/>
      <c r="Q61" s="66"/>
      <c r="R61" s="61"/>
      <c r="S61" s="62"/>
      <c r="T61" s="41"/>
    </row>
    <row r="62" spans="1:20" s="4" customFormat="1" x14ac:dyDescent="0.3"/>
    <row r="63" spans="1:20" s="4" customFormat="1" x14ac:dyDescent="0.3"/>
  </sheetData>
  <mergeCells count="48">
    <mergeCell ref="I32:I34"/>
    <mergeCell ref="I28:I29"/>
    <mergeCell ref="P11:P22"/>
    <mergeCell ref="I11:I22"/>
    <mergeCell ref="J11:J22"/>
    <mergeCell ref="M11:N15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  <mergeCell ref="B11:B22"/>
    <mergeCell ref="M1:T1"/>
    <mergeCell ref="C16:C22"/>
    <mergeCell ref="D16:D22"/>
    <mergeCell ref="F16:F22"/>
    <mergeCell ref="C11:D15"/>
    <mergeCell ref="R8:T10"/>
    <mergeCell ref="A2:T6"/>
    <mergeCell ref="J8:Q10"/>
    <mergeCell ref="L16:L22"/>
    <mergeCell ref="N16:N22"/>
    <mergeCell ref="G11:G22"/>
    <mergeCell ref="E11:F15"/>
    <mergeCell ref="K16:K22"/>
    <mergeCell ref="Q11:Q22"/>
    <mergeCell ref="O11:O22"/>
    <mergeCell ref="K11:L15"/>
    <mergeCell ref="A60:T60"/>
    <mergeCell ref="U30:AB32"/>
    <mergeCell ref="A53:T53"/>
    <mergeCell ref="A49:T49"/>
    <mergeCell ref="A42:T42"/>
    <mergeCell ref="A45:T45"/>
    <mergeCell ref="A30:T30"/>
    <mergeCell ref="A31:T31"/>
    <mergeCell ref="A35:T35"/>
    <mergeCell ref="A39:T39"/>
    <mergeCell ref="Q40:Q41"/>
    <mergeCell ref="I40:I41"/>
    <mergeCell ref="A57:T57"/>
    <mergeCell ref="I58:I59"/>
    <mergeCell ref="I46:I48"/>
  </mergeCells>
  <phoneticPr fontId="0" type="noConversion"/>
  <pageMargins left="1.2204724409448819" right="0.39370078740157483" top="0" bottom="0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topLeftCell="A37" zoomScale="75" zoomScaleNormal="100" zoomScaleSheetLayoutView="75" workbookViewId="0">
      <selection activeCell="D45" sqref="D45"/>
    </sheetView>
  </sheetViews>
  <sheetFormatPr defaultRowHeight="18.75" x14ac:dyDescent="0.3"/>
  <cols>
    <col min="1" max="1" width="30.5703125" style="1" customWidth="1"/>
    <col min="2" max="2" width="15.42578125" style="1" customWidth="1"/>
    <col min="3" max="3" width="3.5703125" style="4" hidden="1" customWidth="1"/>
    <col min="4" max="4" width="19.5703125" style="1" customWidth="1"/>
    <col min="5" max="5" width="42.5703125" style="1" customWidth="1"/>
    <col min="6" max="6" width="13" style="1" hidden="1" customWidth="1"/>
    <col min="7" max="7" width="11.85546875" style="1" hidden="1" customWidth="1"/>
    <col min="8" max="8" width="10.85546875" style="1" hidden="1" customWidth="1"/>
    <col min="9" max="9" width="11.5703125" style="1" hidden="1" customWidth="1"/>
    <col min="10" max="10" width="20.28515625" style="1" hidden="1" customWidth="1"/>
    <col min="11" max="11" width="11.140625" style="1" hidden="1" customWidth="1"/>
    <col min="12" max="12" width="2.140625" style="1" hidden="1" customWidth="1"/>
    <col min="13" max="13" width="0.140625" style="1" customWidth="1"/>
    <col min="14" max="16384" width="9.140625" style="1"/>
  </cols>
  <sheetData>
    <row r="1" spans="1:13" x14ac:dyDescent="0.3">
      <c r="H1" s="161"/>
      <c r="I1" s="162"/>
      <c r="J1" s="162"/>
      <c r="K1" s="162"/>
      <c r="L1" s="162"/>
      <c r="M1" s="162"/>
    </row>
    <row r="2" spans="1:13" ht="54" customHeight="1" thickBot="1" x14ac:dyDescent="0.35">
      <c r="A2" s="176" t="s">
        <v>145</v>
      </c>
      <c r="B2" s="176"/>
      <c r="C2" s="176"/>
      <c r="D2" s="176"/>
      <c r="E2" s="176"/>
      <c r="F2" s="176"/>
      <c r="G2" s="176"/>
      <c r="H2" s="176"/>
      <c r="I2" s="177"/>
      <c r="J2" s="177"/>
      <c r="K2" s="177"/>
      <c r="L2" s="177"/>
      <c r="M2" s="177"/>
    </row>
    <row r="3" spans="1:13" hidden="1" x14ac:dyDescent="0.3">
      <c r="A3" s="176"/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177"/>
      <c r="M3" s="177"/>
    </row>
    <row r="4" spans="1:13" ht="15" customHeight="1" x14ac:dyDescent="0.3">
      <c r="A4" s="206" t="s">
        <v>63</v>
      </c>
      <c r="B4" s="178" t="s">
        <v>94</v>
      </c>
      <c r="C4" s="179"/>
      <c r="D4" s="179"/>
      <c r="E4" s="179"/>
      <c r="F4" s="178" t="s">
        <v>64</v>
      </c>
      <c r="G4" s="178"/>
      <c r="H4" s="178"/>
      <c r="I4" s="178"/>
      <c r="J4" s="178"/>
      <c r="K4" s="171" t="s">
        <v>0</v>
      </c>
      <c r="L4" s="171"/>
      <c r="M4" s="214"/>
    </row>
    <row r="5" spans="1:13" ht="12" customHeight="1" x14ac:dyDescent="0.3">
      <c r="A5" s="207"/>
      <c r="B5" s="180"/>
      <c r="C5" s="180"/>
      <c r="D5" s="180"/>
      <c r="E5" s="180"/>
      <c r="F5" s="217"/>
      <c r="G5" s="217"/>
      <c r="H5" s="217"/>
      <c r="I5" s="217"/>
      <c r="J5" s="217"/>
      <c r="K5" s="215"/>
      <c r="L5" s="215"/>
      <c r="M5" s="216"/>
    </row>
    <row r="6" spans="1:13" ht="15" hidden="1" customHeight="1" x14ac:dyDescent="0.3">
      <c r="A6" s="207"/>
      <c r="B6" s="180"/>
      <c r="C6" s="180"/>
      <c r="D6" s="180"/>
      <c r="E6" s="180"/>
      <c r="F6" s="217"/>
      <c r="G6" s="217"/>
      <c r="H6" s="217"/>
      <c r="I6" s="217"/>
      <c r="J6" s="217"/>
      <c r="K6" s="215"/>
      <c r="L6" s="215"/>
      <c r="M6" s="216"/>
    </row>
    <row r="7" spans="1:13" ht="15" customHeight="1" x14ac:dyDescent="0.3">
      <c r="A7" s="207"/>
      <c r="B7" s="215" t="s">
        <v>23</v>
      </c>
      <c r="C7" s="223"/>
      <c r="D7" s="224" t="s">
        <v>8</v>
      </c>
      <c r="E7" s="224" t="s">
        <v>97</v>
      </c>
      <c r="F7" s="215" t="s">
        <v>23</v>
      </c>
      <c r="G7" s="215"/>
      <c r="H7" s="222" t="s">
        <v>28</v>
      </c>
      <c r="I7" s="225" t="s">
        <v>8</v>
      </c>
      <c r="J7" s="224" t="s">
        <v>90</v>
      </c>
      <c r="K7" s="215"/>
      <c r="L7" s="215"/>
      <c r="M7" s="216"/>
    </row>
    <row r="8" spans="1:13" ht="15" customHeight="1" x14ac:dyDescent="0.3">
      <c r="A8" s="207"/>
      <c r="B8" s="215"/>
      <c r="C8" s="223"/>
      <c r="D8" s="224"/>
      <c r="E8" s="224"/>
      <c r="F8" s="215"/>
      <c r="G8" s="215"/>
      <c r="H8" s="222"/>
      <c r="I8" s="225"/>
      <c r="J8" s="224"/>
      <c r="K8" s="215"/>
      <c r="L8" s="215"/>
      <c r="M8" s="216"/>
    </row>
    <row r="9" spans="1:13" ht="15" customHeight="1" x14ac:dyDescent="0.3">
      <c r="A9" s="207"/>
      <c r="B9" s="215"/>
      <c r="C9" s="223"/>
      <c r="D9" s="224"/>
      <c r="E9" s="224"/>
      <c r="F9" s="215"/>
      <c r="G9" s="215"/>
      <c r="H9" s="222"/>
      <c r="I9" s="225"/>
      <c r="J9" s="224"/>
      <c r="K9" s="215"/>
      <c r="L9" s="215"/>
      <c r="M9" s="216"/>
    </row>
    <row r="10" spans="1:13" ht="15" hidden="1" customHeight="1" x14ac:dyDescent="0.3">
      <c r="A10" s="207"/>
      <c r="B10" s="215"/>
      <c r="C10" s="223"/>
      <c r="D10" s="224"/>
      <c r="E10" s="224"/>
      <c r="F10" s="215"/>
      <c r="G10" s="215"/>
      <c r="H10" s="222"/>
      <c r="I10" s="225"/>
      <c r="J10" s="224"/>
      <c r="K10" s="215"/>
      <c r="L10" s="215"/>
      <c r="M10" s="216"/>
    </row>
    <row r="11" spans="1:13" ht="4.5" customHeight="1" x14ac:dyDescent="0.3">
      <c r="A11" s="207"/>
      <c r="B11" s="215"/>
      <c r="C11" s="223"/>
      <c r="D11" s="224"/>
      <c r="E11" s="224"/>
      <c r="F11" s="215"/>
      <c r="G11" s="215"/>
      <c r="H11" s="222"/>
      <c r="I11" s="225"/>
      <c r="J11" s="224"/>
      <c r="K11" s="215"/>
      <c r="L11" s="215"/>
      <c r="M11" s="216"/>
    </row>
    <row r="12" spans="1:13" ht="15" customHeight="1" x14ac:dyDescent="0.3">
      <c r="A12" s="207"/>
      <c r="B12" s="221" t="s">
        <v>24</v>
      </c>
      <c r="C12" s="223"/>
      <c r="D12" s="224"/>
      <c r="E12" s="224"/>
      <c r="F12" s="221" t="s">
        <v>24</v>
      </c>
      <c r="G12" s="221" t="s">
        <v>25</v>
      </c>
      <c r="H12" s="222"/>
      <c r="I12" s="225"/>
      <c r="J12" s="224"/>
      <c r="K12" s="215"/>
      <c r="L12" s="215"/>
      <c r="M12" s="216"/>
    </row>
    <row r="13" spans="1:13" ht="15" customHeight="1" x14ac:dyDescent="0.3">
      <c r="A13" s="207"/>
      <c r="B13" s="221"/>
      <c r="C13" s="223"/>
      <c r="D13" s="224"/>
      <c r="E13" s="224"/>
      <c r="F13" s="221"/>
      <c r="G13" s="221"/>
      <c r="H13" s="222"/>
      <c r="I13" s="225"/>
      <c r="J13" s="224"/>
      <c r="K13" s="215"/>
      <c r="L13" s="215"/>
      <c r="M13" s="216"/>
    </row>
    <row r="14" spans="1:13" ht="15" customHeight="1" x14ac:dyDescent="0.3">
      <c r="A14" s="207"/>
      <c r="B14" s="221"/>
      <c r="C14" s="223"/>
      <c r="D14" s="224"/>
      <c r="E14" s="224"/>
      <c r="F14" s="221"/>
      <c r="G14" s="221"/>
      <c r="H14" s="222"/>
      <c r="I14" s="225"/>
      <c r="J14" s="224"/>
      <c r="K14" s="215"/>
      <c r="L14" s="215"/>
      <c r="M14" s="216"/>
    </row>
    <row r="15" spans="1:13" ht="15" customHeight="1" x14ac:dyDescent="0.3">
      <c r="A15" s="207"/>
      <c r="B15" s="221"/>
      <c r="C15" s="223"/>
      <c r="D15" s="224"/>
      <c r="E15" s="224"/>
      <c r="F15" s="221"/>
      <c r="G15" s="221"/>
      <c r="H15" s="222"/>
      <c r="I15" s="225"/>
      <c r="J15" s="224"/>
      <c r="K15" s="215"/>
      <c r="L15" s="215"/>
      <c r="M15" s="216"/>
    </row>
    <row r="16" spans="1:13" ht="6.75" customHeight="1" x14ac:dyDescent="0.3">
      <c r="A16" s="207"/>
      <c r="B16" s="221"/>
      <c r="C16" s="223"/>
      <c r="D16" s="224"/>
      <c r="E16" s="224"/>
      <c r="F16" s="221"/>
      <c r="G16" s="221"/>
      <c r="H16" s="222"/>
      <c r="I16" s="225"/>
      <c r="J16" s="224"/>
      <c r="K16" s="215"/>
      <c r="L16" s="215"/>
      <c r="M16" s="216"/>
    </row>
    <row r="17" spans="1:23" ht="12" hidden="1" customHeight="1" x14ac:dyDescent="0.3">
      <c r="A17" s="207"/>
      <c r="B17" s="221"/>
      <c r="C17" s="223"/>
      <c r="D17" s="224"/>
      <c r="E17" s="224"/>
      <c r="F17" s="221"/>
      <c r="G17" s="221"/>
      <c r="H17" s="222"/>
      <c r="I17" s="225"/>
      <c r="J17" s="224"/>
      <c r="K17" s="215"/>
      <c r="L17" s="215"/>
      <c r="M17" s="216"/>
    </row>
    <row r="18" spans="1:23" ht="15.75" hidden="1" customHeight="1" x14ac:dyDescent="0.3">
      <c r="A18" s="207"/>
      <c r="B18" s="221"/>
      <c r="C18" s="223"/>
      <c r="D18" s="224"/>
      <c r="E18" s="224"/>
      <c r="F18" s="221"/>
      <c r="G18" s="221"/>
      <c r="H18" s="222"/>
      <c r="I18" s="225"/>
      <c r="J18" s="224"/>
      <c r="K18" s="215"/>
      <c r="L18" s="215"/>
      <c r="M18" s="216"/>
    </row>
    <row r="19" spans="1:23" x14ac:dyDescent="0.3">
      <c r="A19" s="208" t="s">
        <v>43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10"/>
    </row>
    <row r="20" spans="1:23" s="4" customFormat="1" ht="34.5" customHeight="1" x14ac:dyDescent="0.3">
      <c r="A20" s="67" t="s">
        <v>104</v>
      </c>
      <c r="B20" s="45">
        <v>7.32</v>
      </c>
      <c r="C20" s="44"/>
      <c r="D20" s="46">
        <v>42917</v>
      </c>
      <c r="E20" s="35" t="s">
        <v>123</v>
      </c>
      <c r="F20" s="6"/>
      <c r="G20" s="14"/>
      <c r="H20" s="6"/>
      <c r="I20" s="43"/>
      <c r="J20" s="35"/>
      <c r="K20" s="211"/>
      <c r="L20" s="211"/>
      <c r="M20" s="212"/>
    </row>
    <row r="21" spans="1:23" s="4" customFormat="1" ht="37.5" x14ac:dyDescent="0.3">
      <c r="A21" s="68" t="s">
        <v>108</v>
      </c>
      <c r="B21" s="115">
        <v>7.3680000000000003</v>
      </c>
      <c r="C21" s="44"/>
      <c r="D21" s="46">
        <v>43068</v>
      </c>
      <c r="E21" s="35" t="s">
        <v>142</v>
      </c>
      <c r="F21" s="6"/>
      <c r="G21" s="14"/>
      <c r="H21" s="6"/>
      <c r="I21" s="43"/>
      <c r="J21" s="35"/>
      <c r="K21" s="211"/>
      <c r="L21" s="211"/>
      <c r="M21" s="212"/>
    </row>
    <row r="22" spans="1:23" s="4" customFormat="1" ht="21" customHeight="1" x14ac:dyDescent="0.3">
      <c r="A22" s="208" t="s">
        <v>32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10"/>
      <c r="N22" s="47"/>
      <c r="O22" s="47"/>
      <c r="P22" s="47"/>
      <c r="Q22" s="47"/>
      <c r="R22" s="47"/>
      <c r="S22" s="48"/>
      <c r="T22" s="48"/>
      <c r="U22" s="48"/>
      <c r="V22" s="48"/>
      <c r="W22" s="48"/>
    </row>
    <row r="23" spans="1:23" s="4" customFormat="1" ht="37.5" customHeight="1" x14ac:dyDescent="0.3">
      <c r="A23" s="280" t="s">
        <v>104</v>
      </c>
      <c r="B23" s="7">
        <v>4.6680000000000001</v>
      </c>
      <c r="C23" s="7"/>
      <c r="D23" s="46">
        <v>42125</v>
      </c>
      <c r="E23" s="49" t="s">
        <v>31</v>
      </c>
      <c r="F23" s="7"/>
      <c r="G23" s="7"/>
      <c r="H23" s="7"/>
      <c r="I23" s="43"/>
      <c r="J23" s="49"/>
      <c r="K23" s="211"/>
      <c r="L23" s="211"/>
      <c r="M23" s="212"/>
    </row>
    <row r="24" spans="1:23" s="4" customFormat="1" ht="20.25" customHeight="1" x14ac:dyDescent="0.3">
      <c r="A24" s="208" t="s">
        <v>33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10"/>
    </row>
    <row r="25" spans="1:23" s="4" customFormat="1" ht="57" customHeight="1" x14ac:dyDescent="0.3">
      <c r="A25" s="280" t="s">
        <v>104</v>
      </c>
      <c r="B25" s="6">
        <v>12.77</v>
      </c>
      <c r="C25" s="31"/>
      <c r="D25" s="46">
        <v>42952</v>
      </c>
      <c r="E25" s="121" t="s">
        <v>124</v>
      </c>
      <c r="F25" s="30"/>
      <c r="G25" s="29"/>
      <c r="H25" s="29"/>
      <c r="I25" s="43"/>
      <c r="J25" s="50"/>
      <c r="K25" s="211"/>
      <c r="L25" s="211"/>
      <c r="M25" s="212"/>
    </row>
    <row r="26" spans="1:23" s="4" customFormat="1" x14ac:dyDescent="0.3">
      <c r="A26" s="218" t="s">
        <v>67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20"/>
    </row>
    <row r="27" spans="1:23" s="4" customFormat="1" ht="30" customHeight="1" x14ac:dyDescent="0.3">
      <c r="A27" s="67" t="s">
        <v>12</v>
      </c>
      <c r="B27" s="6">
        <v>10.817500000000001</v>
      </c>
      <c r="C27" s="6">
        <v>100</v>
      </c>
      <c r="D27" s="46">
        <v>43040</v>
      </c>
      <c r="E27" s="156" t="s">
        <v>127</v>
      </c>
      <c r="F27" s="30"/>
      <c r="G27" s="29"/>
      <c r="H27" s="29"/>
      <c r="I27" s="50"/>
      <c r="J27" s="51"/>
      <c r="K27" s="211"/>
      <c r="L27" s="211"/>
      <c r="M27" s="212"/>
    </row>
    <row r="28" spans="1:23" s="4" customFormat="1" ht="22.5" customHeight="1" x14ac:dyDescent="0.3">
      <c r="A28" s="67" t="s">
        <v>105</v>
      </c>
      <c r="B28" s="6">
        <v>12.9756</v>
      </c>
      <c r="C28" s="6">
        <v>100</v>
      </c>
      <c r="D28" s="46">
        <v>43040</v>
      </c>
      <c r="E28" s="157"/>
      <c r="F28" s="30"/>
      <c r="G28" s="29"/>
      <c r="H28" s="29"/>
      <c r="I28" s="51"/>
      <c r="J28" s="51"/>
      <c r="K28" s="211"/>
      <c r="L28" s="211"/>
      <c r="M28" s="212"/>
    </row>
    <row r="29" spans="1:23" s="4" customFormat="1" ht="19.5" customHeight="1" x14ac:dyDescent="0.3">
      <c r="A29" s="208" t="s">
        <v>42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10"/>
    </row>
    <row r="30" spans="1:23" s="4" customFormat="1" ht="37.5" customHeight="1" x14ac:dyDescent="0.3">
      <c r="A30" s="67" t="s">
        <v>104</v>
      </c>
      <c r="B30" s="115">
        <v>18.504000000000001</v>
      </c>
      <c r="C30" s="44"/>
      <c r="D30" s="46">
        <v>42867</v>
      </c>
      <c r="E30" s="35" t="s">
        <v>122</v>
      </c>
      <c r="F30" s="26"/>
      <c r="G30" s="26"/>
      <c r="H30" s="26"/>
      <c r="I30" s="26"/>
      <c r="J30" s="26"/>
      <c r="K30" s="26"/>
      <c r="L30" s="26"/>
      <c r="M30" s="69"/>
    </row>
    <row r="31" spans="1:23" s="4" customFormat="1" ht="37.5" x14ac:dyDescent="0.3">
      <c r="A31" s="68" t="s">
        <v>108</v>
      </c>
      <c r="B31" s="115">
        <v>18.78</v>
      </c>
      <c r="C31" s="44"/>
      <c r="D31" s="46">
        <v>43068</v>
      </c>
      <c r="E31" s="35" t="s">
        <v>143</v>
      </c>
      <c r="F31" s="6"/>
      <c r="G31" s="14"/>
      <c r="H31" s="6"/>
      <c r="I31" s="43"/>
      <c r="J31" s="35"/>
      <c r="K31" s="211"/>
      <c r="L31" s="211"/>
      <c r="M31" s="212"/>
    </row>
    <row r="32" spans="1:23" s="4" customFormat="1" x14ac:dyDescent="0.3">
      <c r="A32" s="208" t="s">
        <v>77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10"/>
    </row>
    <row r="33" spans="1:13" s="4" customFormat="1" ht="47.25" customHeight="1" x14ac:dyDescent="0.3">
      <c r="A33" s="70" t="s">
        <v>104</v>
      </c>
      <c r="B33" s="6">
        <v>18.86</v>
      </c>
      <c r="C33" s="6"/>
      <c r="D33" s="46">
        <v>42826</v>
      </c>
      <c r="E33" s="114" t="s">
        <v>121</v>
      </c>
      <c r="F33" s="6"/>
      <c r="G33" s="6"/>
      <c r="H33" s="6"/>
      <c r="I33" s="43"/>
      <c r="J33" s="35"/>
      <c r="K33" s="211"/>
      <c r="L33" s="211"/>
      <c r="M33" s="212"/>
    </row>
    <row r="34" spans="1:13" s="4" customFormat="1" x14ac:dyDescent="0.3">
      <c r="A34" s="208" t="s">
        <v>78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10"/>
    </row>
    <row r="35" spans="1:13" s="4" customFormat="1" ht="28.5" customHeight="1" x14ac:dyDescent="0.3">
      <c r="A35" s="67" t="s">
        <v>12</v>
      </c>
      <c r="B35" s="31">
        <v>15.5501</v>
      </c>
      <c r="C35" s="9"/>
      <c r="D35" s="226">
        <v>43070</v>
      </c>
      <c r="E35" s="156" t="s">
        <v>132</v>
      </c>
      <c r="F35" s="6"/>
      <c r="G35" s="14"/>
      <c r="H35" s="6"/>
      <c r="I35" s="43"/>
      <c r="J35" s="35"/>
      <c r="K35" s="211"/>
      <c r="L35" s="211"/>
      <c r="M35" s="212"/>
    </row>
    <row r="36" spans="1:13" s="4" customFormat="1" ht="30" customHeight="1" x14ac:dyDescent="0.3">
      <c r="A36" s="67" t="s">
        <v>105</v>
      </c>
      <c r="B36" s="31">
        <v>24.476700000000001</v>
      </c>
      <c r="C36" s="9"/>
      <c r="D36" s="227"/>
      <c r="E36" s="213"/>
      <c r="F36" s="6"/>
      <c r="G36" s="14"/>
      <c r="H36" s="6"/>
      <c r="I36" s="43"/>
      <c r="J36" s="35"/>
      <c r="K36" s="211"/>
      <c r="L36" s="211"/>
      <c r="M36" s="212"/>
    </row>
    <row r="37" spans="1:13" s="4" customFormat="1" x14ac:dyDescent="0.3">
      <c r="A37" s="208" t="s">
        <v>79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10"/>
    </row>
    <row r="38" spans="1:13" s="4" customFormat="1" ht="37.5" x14ac:dyDescent="0.3">
      <c r="A38" s="281" t="s">
        <v>149</v>
      </c>
      <c r="B38" s="130">
        <f>11.43*1.2</f>
        <v>13.715999999999999</v>
      </c>
      <c r="C38" s="9"/>
      <c r="D38" s="126">
        <v>42583</v>
      </c>
      <c r="E38" s="35" t="s">
        <v>109</v>
      </c>
      <c r="F38" s="26"/>
      <c r="G38" s="26"/>
      <c r="H38" s="26"/>
      <c r="I38" s="26"/>
      <c r="J38" s="26"/>
      <c r="K38" s="26"/>
      <c r="L38" s="26"/>
      <c r="M38" s="69"/>
    </row>
    <row r="39" spans="1:13" s="4" customFormat="1" ht="39.75" customHeight="1" x14ac:dyDescent="0.3">
      <c r="A39" s="282" t="s">
        <v>108</v>
      </c>
      <c r="B39" s="42">
        <f>12.014*1.2</f>
        <v>14.416799999999999</v>
      </c>
      <c r="C39" s="9"/>
      <c r="D39" s="126">
        <v>42654</v>
      </c>
      <c r="E39" s="35" t="s">
        <v>112</v>
      </c>
      <c r="F39" s="6"/>
      <c r="G39" s="14"/>
      <c r="H39" s="6"/>
      <c r="I39" s="43"/>
      <c r="J39" s="35"/>
      <c r="K39" s="211"/>
      <c r="L39" s="211"/>
      <c r="M39" s="212"/>
    </row>
    <row r="40" spans="1:13" s="4" customFormat="1" x14ac:dyDescent="0.3">
      <c r="A40" s="208" t="s">
        <v>80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10"/>
    </row>
    <row r="41" spans="1:13" s="4" customFormat="1" ht="37.5" x14ac:dyDescent="0.3">
      <c r="A41" s="283" t="s">
        <v>104</v>
      </c>
      <c r="B41" s="6">
        <f>5.97*1.2</f>
        <v>7.1639999999999997</v>
      </c>
      <c r="C41" s="129"/>
      <c r="D41" s="46">
        <v>42600</v>
      </c>
      <c r="E41" s="35" t="s">
        <v>107</v>
      </c>
      <c r="F41" s="6"/>
      <c r="G41" s="14"/>
      <c r="H41" s="6"/>
      <c r="I41" s="43"/>
      <c r="J41" s="35"/>
      <c r="K41" s="211"/>
      <c r="L41" s="211"/>
      <c r="M41" s="212"/>
    </row>
    <row r="42" spans="1:13" s="4" customFormat="1" ht="38.25" thickBot="1" x14ac:dyDescent="0.35">
      <c r="A42" s="71" t="s">
        <v>108</v>
      </c>
      <c r="B42" s="284">
        <v>7.8</v>
      </c>
      <c r="C42" s="285"/>
      <c r="D42" s="286">
        <v>42678</v>
      </c>
      <c r="E42" s="66" t="s">
        <v>113</v>
      </c>
      <c r="F42" s="74"/>
      <c r="G42" s="74"/>
      <c r="H42" s="74"/>
      <c r="I42" s="74"/>
      <c r="J42" s="74"/>
      <c r="K42" s="74"/>
      <c r="L42" s="74"/>
      <c r="M42" s="75"/>
    </row>
  </sheetData>
  <mergeCells count="41">
    <mergeCell ref="A34:M34"/>
    <mergeCell ref="K35:M35"/>
    <mergeCell ref="A32:M32"/>
    <mergeCell ref="A29:M29"/>
    <mergeCell ref="K31:M31"/>
    <mergeCell ref="K33:M33"/>
    <mergeCell ref="D35:D36"/>
    <mergeCell ref="A22:M22"/>
    <mergeCell ref="A24:M24"/>
    <mergeCell ref="K25:M25"/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:M3"/>
    <mergeCell ref="K27:M27"/>
    <mergeCell ref="K28:M28"/>
    <mergeCell ref="E27:E28"/>
    <mergeCell ref="K23:M23"/>
    <mergeCell ref="A26:M26"/>
    <mergeCell ref="A19:M19"/>
    <mergeCell ref="K20:M20"/>
    <mergeCell ref="K21:M21"/>
    <mergeCell ref="B4:E6"/>
    <mergeCell ref="K4:M18"/>
    <mergeCell ref="F4:J6"/>
    <mergeCell ref="A4:A18"/>
    <mergeCell ref="A40:M40"/>
    <mergeCell ref="K41:M41"/>
    <mergeCell ref="K36:M36"/>
    <mergeCell ref="A37:M37"/>
    <mergeCell ref="K39:M39"/>
    <mergeCell ref="E35:E3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topLeftCell="A31" zoomScale="75" zoomScaleNormal="100" zoomScaleSheetLayoutView="75" workbookViewId="0">
      <selection activeCell="T36" sqref="T36"/>
    </sheetView>
  </sheetViews>
  <sheetFormatPr defaultRowHeight="18.75" x14ac:dyDescent="0.3"/>
  <cols>
    <col min="1" max="1" width="30.5703125" style="1" customWidth="1"/>
    <col min="2" max="2" width="15.42578125" style="1" customWidth="1"/>
    <col min="3" max="3" width="3.5703125" style="4" hidden="1" customWidth="1"/>
    <col min="4" max="4" width="19.5703125" style="1" customWidth="1"/>
    <col min="5" max="5" width="42.5703125" style="1" customWidth="1"/>
    <col min="6" max="6" width="13" style="1" hidden="1" customWidth="1"/>
    <col min="7" max="7" width="11.85546875" style="1" hidden="1" customWidth="1"/>
    <col min="8" max="8" width="10.85546875" style="1" hidden="1" customWidth="1"/>
    <col min="9" max="9" width="11.5703125" style="1" hidden="1" customWidth="1"/>
    <col min="10" max="10" width="20.28515625" style="1" hidden="1" customWidth="1"/>
    <col min="11" max="11" width="11.140625" style="1" hidden="1" customWidth="1"/>
    <col min="12" max="12" width="2.140625" style="1" hidden="1" customWidth="1"/>
    <col min="13" max="13" width="0.140625" style="1" customWidth="1"/>
    <col min="14" max="16384" width="9.140625" style="1"/>
  </cols>
  <sheetData>
    <row r="1" spans="1:13" x14ac:dyDescent="0.3">
      <c r="H1" s="161"/>
      <c r="I1" s="162"/>
      <c r="J1" s="162"/>
      <c r="K1" s="162"/>
      <c r="L1" s="162"/>
      <c r="M1" s="162"/>
    </row>
    <row r="2" spans="1:13" ht="54" customHeight="1" thickBot="1" x14ac:dyDescent="0.35">
      <c r="A2" s="176" t="s">
        <v>146</v>
      </c>
      <c r="B2" s="176"/>
      <c r="C2" s="176"/>
      <c r="D2" s="176"/>
      <c r="E2" s="176"/>
      <c r="F2" s="176"/>
      <c r="G2" s="176"/>
      <c r="H2" s="176"/>
      <c r="I2" s="177"/>
      <c r="J2" s="177"/>
      <c r="K2" s="177"/>
      <c r="L2" s="177"/>
      <c r="M2" s="177"/>
    </row>
    <row r="3" spans="1:13" hidden="1" x14ac:dyDescent="0.3">
      <c r="A3" s="176"/>
      <c r="B3" s="176"/>
      <c r="C3" s="176"/>
      <c r="D3" s="176"/>
      <c r="E3" s="176"/>
      <c r="F3" s="176"/>
      <c r="G3" s="176"/>
      <c r="H3" s="176"/>
      <c r="I3" s="177"/>
      <c r="J3" s="177"/>
      <c r="K3" s="177"/>
      <c r="L3" s="177"/>
      <c r="M3" s="177"/>
    </row>
    <row r="4" spans="1:13" ht="15" customHeight="1" x14ac:dyDescent="0.3">
      <c r="A4" s="206" t="s">
        <v>63</v>
      </c>
      <c r="B4" s="178" t="s">
        <v>94</v>
      </c>
      <c r="C4" s="179"/>
      <c r="D4" s="179"/>
      <c r="E4" s="179"/>
      <c r="F4" s="178" t="s">
        <v>64</v>
      </c>
      <c r="G4" s="178"/>
      <c r="H4" s="178"/>
      <c r="I4" s="178"/>
      <c r="J4" s="178"/>
      <c r="K4" s="171" t="s">
        <v>0</v>
      </c>
      <c r="L4" s="171"/>
      <c r="M4" s="214"/>
    </row>
    <row r="5" spans="1:13" ht="12" customHeight="1" x14ac:dyDescent="0.3">
      <c r="A5" s="207"/>
      <c r="B5" s="180"/>
      <c r="C5" s="180"/>
      <c r="D5" s="180"/>
      <c r="E5" s="180"/>
      <c r="F5" s="217"/>
      <c r="G5" s="217"/>
      <c r="H5" s="217"/>
      <c r="I5" s="217"/>
      <c r="J5" s="217"/>
      <c r="K5" s="215"/>
      <c r="L5" s="215"/>
      <c r="M5" s="216"/>
    </row>
    <row r="6" spans="1:13" ht="15" hidden="1" customHeight="1" x14ac:dyDescent="0.3">
      <c r="A6" s="207"/>
      <c r="B6" s="180"/>
      <c r="C6" s="180"/>
      <c r="D6" s="180"/>
      <c r="E6" s="180"/>
      <c r="F6" s="217"/>
      <c r="G6" s="217"/>
      <c r="H6" s="217"/>
      <c r="I6" s="217"/>
      <c r="J6" s="217"/>
      <c r="K6" s="215"/>
      <c r="L6" s="215"/>
      <c r="M6" s="216"/>
    </row>
    <row r="7" spans="1:13" ht="15" customHeight="1" x14ac:dyDescent="0.3">
      <c r="A7" s="207"/>
      <c r="B7" s="215" t="s">
        <v>23</v>
      </c>
      <c r="C7" s="223"/>
      <c r="D7" s="224" t="s">
        <v>8</v>
      </c>
      <c r="E7" s="224" t="s">
        <v>97</v>
      </c>
      <c r="F7" s="215" t="s">
        <v>23</v>
      </c>
      <c r="G7" s="215"/>
      <c r="H7" s="222" t="s">
        <v>28</v>
      </c>
      <c r="I7" s="225" t="s">
        <v>8</v>
      </c>
      <c r="J7" s="224" t="s">
        <v>90</v>
      </c>
      <c r="K7" s="215"/>
      <c r="L7" s="215"/>
      <c r="M7" s="216"/>
    </row>
    <row r="8" spans="1:13" ht="15" customHeight="1" x14ac:dyDescent="0.3">
      <c r="A8" s="207"/>
      <c r="B8" s="215"/>
      <c r="C8" s="223"/>
      <c r="D8" s="224"/>
      <c r="E8" s="224"/>
      <c r="F8" s="215"/>
      <c r="G8" s="215"/>
      <c r="H8" s="222"/>
      <c r="I8" s="225"/>
      <c r="J8" s="224"/>
      <c r="K8" s="215"/>
      <c r="L8" s="215"/>
      <c r="M8" s="216"/>
    </row>
    <row r="9" spans="1:13" ht="15" customHeight="1" x14ac:dyDescent="0.3">
      <c r="A9" s="207"/>
      <c r="B9" s="215"/>
      <c r="C9" s="223"/>
      <c r="D9" s="224"/>
      <c r="E9" s="224"/>
      <c r="F9" s="215"/>
      <c r="G9" s="215"/>
      <c r="H9" s="222"/>
      <c r="I9" s="225"/>
      <c r="J9" s="224"/>
      <c r="K9" s="215"/>
      <c r="L9" s="215"/>
      <c r="M9" s="216"/>
    </row>
    <row r="10" spans="1:13" ht="15" hidden="1" customHeight="1" x14ac:dyDescent="0.3">
      <c r="A10" s="207"/>
      <c r="B10" s="215"/>
      <c r="C10" s="223"/>
      <c r="D10" s="224"/>
      <c r="E10" s="224"/>
      <c r="F10" s="215"/>
      <c r="G10" s="215"/>
      <c r="H10" s="222"/>
      <c r="I10" s="225"/>
      <c r="J10" s="224"/>
      <c r="K10" s="215"/>
      <c r="L10" s="215"/>
      <c r="M10" s="216"/>
    </row>
    <row r="11" spans="1:13" ht="4.5" customHeight="1" x14ac:dyDescent="0.3">
      <c r="A11" s="207"/>
      <c r="B11" s="215"/>
      <c r="C11" s="223"/>
      <c r="D11" s="224"/>
      <c r="E11" s="224"/>
      <c r="F11" s="215"/>
      <c r="G11" s="215"/>
      <c r="H11" s="222"/>
      <c r="I11" s="225"/>
      <c r="J11" s="224"/>
      <c r="K11" s="215"/>
      <c r="L11" s="215"/>
      <c r="M11" s="216"/>
    </row>
    <row r="12" spans="1:13" ht="15" customHeight="1" x14ac:dyDescent="0.3">
      <c r="A12" s="207"/>
      <c r="B12" s="221" t="s">
        <v>24</v>
      </c>
      <c r="C12" s="223"/>
      <c r="D12" s="224"/>
      <c r="E12" s="224"/>
      <c r="F12" s="221" t="s">
        <v>24</v>
      </c>
      <c r="G12" s="221" t="s">
        <v>25</v>
      </c>
      <c r="H12" s="222"/>
      <c r="I12" s="225"/>
      <c r="J12" s="224"/>
      <c r="K12" s="215"/>
      <c r="L12" s="215"/>
      <c r="M12" s="216"/>
    </row>
    <row r="13" spans="1:13" ht="15" customHeight="1" x14ac:dyDescent="0.3">
      <c r="A13" s="207"/>
      <c r="B13" s="221"/>
      <c r="C13" s="223"/>
      <c r="D13" s="224"/>
      <c r="E13" s="224"/>
      <c r="F13" s="221"/>
      <c r="G13" s="221"/>
      <c r="H13" s="222"/>
      <c r="I13" s="225"/>
      <c r="J13" s="224"/>
      <c r="K13" s="215"/>
      <c r="L13" s="215"/>
      <c r="M13" s="216"/>
    </row>
    <row r="14" spans="1:13" ht="15" customHeight="1" x14ac:dyDescent="0.3">
      <c r="A14" s="207"/>
      <c r="B14" s="221"/>
      <c r="C14" s="223"/>
      <c r="D14" s="224"/>
      <c r="E14" s="224"/>
      <c r="F14" s="221"/>
      <c r="G14" s="221"/>
      <c r="H14" s="222"/>
      <c r="I14" s="225"/>
      <c r="J14" s="224"/>
      <c r="K14" s="215"/>
      <c r="L14" s="215"/>
      <c r="M14" s="216"/>
    </row>
    <row r="15" spans="1:13" ht="15" customHeight="1" x14ac:dyDescent="0.3">
      <c r="A15" s="207"/>
      <c r="B15" s="221"/>
      <c r="C15" s="223"/>
      <c r="D15" s="224"/>
      <c r="E15" s="224"/>
      <c r="F15" s="221"/>
      <c r="G15" s="221"/>
      <c r="H15" s="222"/>
      <c r="I15" s="225"/>
      <c r="J15" s="224"/>
      <c r="K15" s="215"/>
      <c r="L15" s="215"/>
      <c r="M15" s="216"/>
    </row>
    <row r="16" spans="1:13" ht="6.75" customHeight="1" x14ac:dyDescent="0.3">
      <c r="A16" s="207"/>
      <c r="B16" s="221"/>
      <c r="C16" s="223"/>
      <c r="D16" s="224"/>
      <c r="E16" s="224"/>
      <c r="F16" s="221"/>
      <c r="G16" s="221"/>
      <c r="H16" s="222"/>
      <c r="I16" s="225"/>
      <c r="J16" s="224"/>
      <c r="K16" s="215"/>
      <c r="L16" s="215"/>
      <c r="M16" s="216"/>
    </row>
    <row r="17" spans="1:23" ht="12" hidden="1" customHeight="1" x14ac:dyDescent="0.3">
      <c r="A17" s="207"/>
      <c r="B17" s="221"/>
      <c r="C17" s="223"/>
      <c r="D17" s="224"/>
      <c r="E17" s="224"/>
      <c r="F17" s="221"/>
      <c r="G17" s="221"/>
      <c r="H17" s="222"/>
      <c r="I17" s="225"/>
      <c r="J17" s="224"/>
      <c r="K17" s="215"/>
      <c r="L17" s="215"/>
      <c r="M17" s="216"/>
    </row>
    <row r="18" spans="1:23" ht="15.75" hidden="1" customHeight="1" x14ac:dyDescent="0.3">
      <c r="A18" s="207"/>
      <c r="B18" s="221"/>
      <c r="C18" s="223"/>
      <c r="D18" s="224"/>
      <c r="E18" s="224"/>
      <c r="F18" s="221"/>
      <c r="G18" s="221"/>
      <c r="H18" s="222"/>
      <c r="I18" s="225"/>
      <c r="J18" s="224"/>
      <c r="K18" s="215"/>
      <c r="L18" s="215"/>
      <c r="M18" s="216"/>
    </row>
    <row r="19" spans="1:23" x14ac:dyDescent="0.3">
      <c r="A19" s="208" t="s">
        <v>43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10"/>
    </row>
    <row r="20" spans="1:23" s="4" customFormat="1" ht="34.5" customHeight="1" x14ac:dyDescent="0.3">
      <c r="A20" s="67" t="s">
        <v>104</v>
      </c>
      <c r="B20" s="115">
        <v>6.9359999999999999</v>
      </c>
      <c r="C20" s="116"/>
      <c r="D20" s="46">
        <v>42917</v>
      </c>
      <c r="E20" s="35" t="s">
        <v>123</v>
      </c>
      <c r="F20" s="6"/>
      <c r="G20" s="14"/>
      <c r="H20" s="6"/>
      <c r="I20" s="43"/>
      <c r="J20" s="35"/>
      <c r="K20" s="211"/>
      <c r="L20" s="211"/>
      <c r="M20" s="212"/>
    </row>
    <row r="21" spans="1:23" s="4" customFormat="1" ht="37.5" x14ac:dyDescent="0.3">
      <c r="A21" s="68" t="s">
        <v>108</v>
      </c>
      <c r="B21" s="115">
        <v>6.9720000000000004</v>
      </c>
      <c r="C21" s="116"/>
      <c r="D21" s="46">
        <v>43087</v>
      </c>
      <c r="E21" s="35" t="s">
        <v>142</v>
      </c>
      <c r="F21" s="6"/>
      <c r="G21" s="14"/>
      <c r="H21" s="6"/>
      <c r="I21" s="43"/>
      <c r="J21" s="35"/>
      <c r="K21" s="211"/>
      <c r="L21" s="211"/>
      <c r="M21" s="212"/>
    </row>
    <row r="22" spans="1:23" s="4" customFormat="1" ht="21" customHeight="1" x14ac:dyDescent="0.3">
      <c r="A22" s="208" t="s">
        <v>32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10"/>
      <c r="N22" s="47"/>
      <c r="O22" s="47"/>
      <c r="P22" s="47"/>
      <c r="Q22" s="47"/>
      <c r="R22" s="47"/>
      <c r="S22" s="48"/>
      <c r="T22" s="48"/>
      <c r="U22" s="48"/>
      <c r="V22" s="48"/>
      <c r="W22" s="48"/>
    </row>
    <row r="23" spans="1:23" s="4" customFormat="1" ht="37.5" customHeight="1" x14ac:dyDescent="0.3">
      <c r="A23" s="280" t="s">
        <v>104</v>
      </c>
      <c r="B23" s="7">
        <v>13.452</v>
      </c>
      <c r="C23" s="7"/>
      <c r="D23" s="46">
        <v>42125</v>
      </c>
      <c r="E23" s="49" t="s">
        <v>31</v>
      </c>
      <c r="F23" s="7"/>
      <c r="G23" s="7"/>
      <c r="H23" s="7"/>
      <c r="I23" s="43"/>
      <c r="J23" s="49"/>
      <c r="K23" s="211"/>
      <c r="L23" s="211"/>
      <c r="M23" s="212"/>
    </row>
    <row r="24" spans="1:23" s="4" customFormat="1" ht="20.25" customHeight="1" x14ac:dyDescent="0.3">
      <c r="A24" s="208" t="s">
        <v>33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10"/>
    </row>
    <row r="25" spans="1:23" s="4" customFormat="1" ht="51" customHeight="1" x14ac:dyDescent="0.3">
      <c r="A25" s="280" t="s">
        <v>104</v>
      </c>
      <c r="B25" s="45">
        <v>15.53</v>
      </c>
      <c r="C25" s="120"/>
      <c r="D25" s="46">
        <v>42952</v>
      </c>
      <c r="E25" s="121" t="s">
        <v>124</v>
      </c>
      <c r="F25" s="119"/>
      <c r="G25" s="118"/>
      <c r="H25" s="118"/>
      <c r="I25" s="43"/>
      <c r="J25" s="50"/>
      <c r="K25" s="211"/>
      <c r="L25" s="211"/>
      <c r="M25" s="212"/>
    </row>
    <row r="26" spans="1:23" s="4" customFormat="1" x14ac:dyDescent="0.3">
      <c r="A26" s="218" t="s">
        <v>67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20"/>
    </row>
    <row r="27" spans="1:23" s="4" customFormat="1" ht="30" customHeight="1" x14ac:dyDescent="0.3">
      <c r="A27" s="280" t="s">
        <v>12</v>
      </c>
      <c r="B27" s="6">
        <v>8.4078999999999997</v>
      </c>
      <c r="C27" s="6">
        <v>100</v>
      </c>
      <c r="D27" s="46">
        <v>43040</v>
      </c>
      <c r="E27" s="156" t="s">
        <v>128</v>
      </c>
      <c r="F27" s="119"/>
      <c r="G27" s="118"/>
      <c r="H27" s="118"/>
      <c r="I27" s="50"/>
      <c r="J27" s="117"/>
      <c r="K27" s="211"/>
      <c r="L27" s="211"/>
      <c r="M27" s="212"/>
    </row>
    <row r="28" spans="1:23" s="4" customFormat="1" ht="22.5" customHeight="1" x14ac:dyDescent="0.3">
      <c r="A28" s="67" t="s">
        <v>105</v>
      </c>
      <c r="B28" s="6">
        <v>11.979900000000001</v>
      </c>
      <c r="C28" s="6">
        <v>100</v>
      </c>
      <c r="D28" s="46">
        <v>43040</v>
      </c>
      <c r="E28" s="157"/>
      <c r="F28" s="119"/>
      <c r="G28" s="118"/>
      <c r="H28" s="118"/>
      <c r="I28" s="117"/>
      <c r="J28" s="117"/>
      <c r="K28" s="211"/>
      <c r="L28" s="211"/>
      <c r="M28" s="212"/>
    </row>
    <row r="29" spans="1:23" s="4" customFormat="1" ht="19.5" customHeight="1" x14ac:dyDescent="0.3">
      <c r="A29" s="208" t="s">
        <v>42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10"/>
    </row>
    <row r="30" spans="1:23" s="4" customFormat="1" ht="44.25" customHeight="1" x14ac:dyDescent="0.3">
      <c r="A30" s="67" t="s">
        <v>104</v>
      </c>
      <c r="B30" s="115">
        <v>7.1159999999999997</v>
      </c>
      <c r="C30" s="116"/>
      <c r="D30" s="46">
        <v>43086</v>
      </c>
      <c r="E30" s="35" t="s">
        <v>150</v>
      </c>
      <c r="F30" s="26"/>
      <c r="G30" s="26"/>
      <c r="H30" s="26"/>
      <c r="I30" s="26"/>
      <c r="J30" s="26"/>
      <c r="K30" s="26"/>
      <c r="L30" s="26"/>
      <c r="M30" s="69"/>
    </row>
    <row r="31" spans="1:23" s="4" customFormat="1" ht="37.5" x14ac:dyDescent="0.3">
      <c r="A31" s="68" t="s">
        <v>108</v>
      </c>
      <c r="B31" s="115">
        <v>7.3319999999999999</v>
      </c>
      <c r="C31" s="116"/>
      <c r="D31" s="46">
        <v>43068</v>
      </c>
      <c r="E31" s="35" t="s">
        <v>143</v>
      </c>
      <c r="F31" s="6"/>
      <c r="G31" s="14"/>
      <c r="H31" s="6"/>
      <c r="I31" s="43"/>
      <c r="J31" s="35"/>
      <c r="K31" s="211"/>
      <c r="L31" s="211"/>
      <c r="M31" s="212"/>
    </row>
    <row r="32" spans="1:23" s="4" customFormat="1" x14ac:dyDescent="0.3">
      <c r="A32" s="208" t="s">
        <v>77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10"/>
    </row>
    <row r="33" spans="1:13" s="4" customFormat="1" ht="48" customHeight="1" x14ac:dyDescent="0.3">
      <c r="A33" s="280" t="s">
        <v>104</v>
      </c>
      <c r="B33" s="45">
        <v>18</v>
      </c>
      <c r="C33" s="6"/>
      <c r="D33" s="46">
        <v>42826</v>
      </c>
      <c r="E33" s="114" t="s">
        <v>121</v>
      </c>
      <c r="F33" s="6"/>
      <c r="G33" s="6"/>
      <c r="H33" s="6"/>
      <c r="I33" s="43"/>
      <c r="J33" s="35"/>
      <c r="K33" s="211"/>
      <c r="L33" s="211"/>
      <c r="M33" s="212"/>
    </row>
    <row r="34" spans="1:13" s="4" customFormat="1" x14ac:dyDescent="0.3">
      <c r="A34" s="208" t="s">
        <v>78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10"/>
    </row>
    <row r="35" spans="1:13" s="4" customFormat="1" ht="36.75" customHeight="1" x14ac:dyDescent="0.3">
      <c r="A35" s="280" t="s">
        <v>12</v>
      </c>
      <c r="B35" s="120">
        <v>13.9831</v>
      </c>
      <c r="C35" s="9"/>
      <c r="D35" s="228">
        <v>43070</v>
      </c>
      <c r="E35" s="156" t="s">
        <v>133</v>
      </c>
      <c r="F35" s="6"/>
      <c r="G35" s="14"/>
      <c r="H35" s="6"/>
      <c r="I35" s="43"/>
      <c r="J35" s="35"/>
      <c r="K35" s="211"/>
      <c r="L35" s="211"/>
      <c r="M35" s="212"/>
    </row>
    <row r="36" spans="1:13" s="4" customFormat="1" ht="36.75" customHeight="1" x14ac:dyDescent="0.3">
      <c r="A36" s="280" t="s">
        <v>105</v>
      </c>
      <c r="B36" s="120">
        <v>24.452200000000001</v>
      </c>
      <c r="C36" s="9"/>
      <c r="D36" s="229"/>
      <c r="E36" s="213"/>
      <c r="F36" s="6"/>
      <c r="G36" s="14"/>
      <c r="H36" s="6"/>
      <c r="I36" s="43"/>
      <c r="J36" s="35"/>
      <c r="K36" s="211"/>
      <c r="L36" s="211"/>
      <c r="M36" s="212"/>
    </row>
    <row r="37" spans="1:13" s="4" customFormat="1" x14ac:dyDescent="0.3">
      <c r="A37" s="208" t="s">
        <v>79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10"/>
    </row>
    <row r="38" spans="1:13" s="4" customFormat="1" ht="42.75" customHeight="1" x14ac:dyDescent="0.3">
      <c r="A38" s="280" t="s">
        <v>106</v>
      </c>
      <c r="B38" s="6">
        <f>15.69*1.2</f>
        <v>18.827999999999999</v>
      </c>
      <c r="C38" s="129"/>
      <c r="D38" s="46">
        <v>42583</v>
      </c>
      <c r="E38" s="35" t="s">
        <v>109</v>
      </c>
      <c r="F38" s="26"/>
      <c r="G38" s="26"/>
      <c r="H38" s="26"/>
      <c r="I38" s="26"/>
      <c r="J38" s="26"/>
      <c r="K38" s="26"/>
      <c r="L38" s="26"/>
      <c r="M38" s="69"/>
    </row>
    <row r="39" spans="1:13" s="4" customFormat="1" ht="38.25" customHeight="1" x14ac:dyDescent="0.3">
      <c r="A39" s="68" t="s">
        <v>108</v>
      </c>
      <c r="B39" s="45">
        <f>16.5157*1.2</f>
        <v>19.818839999999998</v>
      </c>
      <c r="C39" s="129"/>
      <c r="D39" s="46">
        <v>42654</v>
      </c>
      <c r="E39" s="35" t="s">
        <v>112</v>
      </c>
      <c r="F39" s="6"/>
      <c r="G39" s="14"/>
      <c r="H39" s="6"/>
      <c r="I39" s="43"/>
      <c r="J39" s="35"/>
      <c r="K39" s="211"/>
      <c r="L39" s="211"/>
      <c r="M39" s="212"/>
    </row>
    <row r="40" spans="1:13" s="4" customFormat="1" x14ac:dyDescent="0.3">
      <c r="A40" s="208" t="s">
        <v>80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10"/>
    </row>
    <row r="41" spans="1:13" s="4" customFormat="1" ht="37.5" x14ac:dyDescent="0.3">
      <c r="A41" s="67" t="s">
        <v>104</v>
      </c>
      <c r="B41" s="42">
        <f>16.25*1.2</f>
        <v>19.5</v>
      </c>
      <c r="C41" s="9"/>
      <c r="D41" s="126">
        <v>42600</v>
      </c>
      <c r="E41" s="35" t="s">
        <v>107</v>
      </c>
      <c r="F41" s="6"/>
      <c r="G41" s="14"/>
      <c r="H41" s="6"/>
      <c r="I41" s="43"/>
      <c r="J41" s="35"/>
      <c r="K41" s="211"/>
      <c r="L41" s="211"/>
      <c r="M41" s="212"/>
    </row>
    <row r="42" spans="1:13" s="4" customFormat="1" ht="38.25" thickBot="1" x14ac:dyDescent="0.35">
      <c r="A42" s="71" t="s">
        <v>108</v>
      </c>
      <c r="B42" s="72">
        <v>21.23</v>
      </c>
      <c r="C42" s="73"/>
      <c r="D42" s="127">
        <v>42678</v>
      </c>
      <c r="E42" s="66" t="s">
        <v>113</v>
      </c>
      <c r="F42" s="74"/>
      <c r="G42" s="74"/>
      <c r="H42" s="74"/>
      <c r="I42" s="74"/>
      <c r="J42" s="74"/>
      <c r="K42" s="74"/>
      <c r="L42" s="74"/>
      <c r="M42" s="75"/>
    </row>
  </sheetData>
  <mergeCells count="41"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K25:M25"/>
    <mergeCell ref="A26:M26"/>
    <mergeCell ref="E27:E28"/>
    <mergeCell ref="K27:M27"/>
    <mergeCell ref="K28:M28"/>
    <mergeCell ref="A29:M29"/>
    <mergeCell ref="K31:M31"/>
    <mergeCell ref="A32:M32"/>
    <mergeCell ref="K33:M33"/>
    <mergeCell ref="K41:M41"/>
    <mergeCell ref="E35:E36"/>
    <mergeCell ref="A34:M34"/>
    <mergeCell ref="K35:M35"/>
    <mergeCell ref="K36:M36"/>
    <mergeCell ref="A37:M37"/>
    <mergeCell ref="K39:M39"/>
    <mergeCell ref="A40:M40"/>
    <mergeCell ref="D35:D36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topLeftCell="A32" zoomScale="75" workbookViewId="0">
      <selection activeCell="V18" sqref="V18"/>
    </sheetView>
  </sheetViews>
  <sheetFormatPr defaultRowHeight="18.75" x14ac:dyDescent="0.3"/>
  <cols>
    <col min="1" max="1" width="26.85546875" style="1" customWidth="1"/>
    <col min="2" max="3" width="11.140625" style="1" customWidth="1"/>
    <col min="4" max="4" width="10.28515625" style="1" customWidth="1"/>
    <col min="5" max="5" width="9.42578125" style="1" customWidth="1"/>
    <col min="6" max="6" width="16.42578125" style="1" customWidth="1"/>
    <col min="7" max="7" width="27.5703125" style="1" customWidth="1"/>
    <col min="8" max="8" width="10.5703125" style="23" customWidth="1"/>
    <col min="9" max="9" width="9.42578125" style="23" hidden="1" customWidth="1"/>
    <col min="10" max="10" width="10.140625" style="1" hidden="1" customWidth="1"/>
    <col min="11" max="12" width="0" style="1" hidden="1" customWidth="1"/>
    <col min="13" max="13" width="8.7109375" style="1" hidden="1" customWidth="1"/>
    <col min="14" max="14" width="12.7109375" style="1" hidden="1" customWidth="1"/>
    <col min="15" max="15" width="18.85546875" style="1" hidden="1" customWidth="1"/>
    <col min="16" max="16" width="8.42578125" style="1" hidden="1" customWidth="1"/>
    <col min="17" max="18" width="8.28515625" style="1" hidden="1" customWidth="1"/>
    <col min="19" max="19" width="4.5703125" style="1" customWidth="1"/>
    <col min="20" max="16384" width="9.140625" style="1"/>
  </cols>
  <sheetData>
    <row r="1" spans="1:18" x14ac:dyDescent="0.3">
      <c r="A1" s="245" t="s">
        <v>147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  <c r="P1" s="246"/>
      <c r="Q1" s="246"/>
      <c r="R1" s="246"/>
    </row>
    <row r="2" spans="1:18" x14ac:dyDescent="0.3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  <c r="P2" s="246"/>
      <c r="Q2" s="246"/>
      <c r="R2" s="246"/>
    </row>
    <row r="3" spans="1:18" x14ac:dyDescent="0.3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6"/>
      <c r="P3" s="246"/>
      <c r="Q3" s="246"/>
      <c r="R3" s="246"/>
    </row>
    <row r="4" spans="1:18" ht="2.25" customHeight="1" x14ac:dyDescent="0.3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6"/>
      <c r="P4" s="246"/>
      <c r="Q4" s="246"/>
      <c r="R4" s="246"/>
    </row>
    <row r="5" spans="1:18" hidden="1" x14ac:dyDescent="0.3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6"/>
      <c r="P5" s="246"/>
      <c r="Q5" s="246"/>
      <c r="R5" s="246"/>
    </row>
    <row r="6" spans="1:18" ht="6.75" customHeight="1" thickBo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A7" s="253" t="s">
        <v>20</v>
      </c>
      <c r="B7" s="278" t="s">
        <v>95</v>
      </c>
      <c r="C7" s="278"/>
      <c r="D7" s="278"/>
      <c r="E7" s="278"/>
      <c r="F7" s="278"/>
      <c r="G7" s="257" t="s">
        <v>98</v>
      </c>
      <c r="H7" s="257" t="s">
        <v>99</v>
      </c>
      <c r="I7" s="249"/>
      <c r="J7" s="251" t="s">
        <v>68</v>
      </c>
      <c r="K7" s="251"/>
      <c r="L7" s="251"/>
      <c r="M7" s="251"/>
      <c r="N7" s="251"/>
      <c r="O7" s="257" t="s">
        <v>1</v>
      </c>
      <c r="P7" s="249" t="s">
        <v>22</v>
      </c>
      <c r="Q7" s="249" t="s">
        <v>26</v>
      </c>
      <c r="R7" s="247" t="s">
        <v>19</v>
      </c>
    </row>
    <row r="8" spans="1:18" ht="15" customHeight="1" x14ac:dyDescent="0.3">
      <c r="A8" s="254"/>
      <c r="B8" s="279"/>
      <c r="C8" s="279"/>
      <c r="D8" s="279"/>
      <c r="E8" s="279"/>
      <c r="F8" s="279"/>
      <c r="G8" s="262"/>
      <c r="H8" s="258"/>
      <c r="I8" s="250"/>
      <c r="J8" s="252"/>
      <c r="K8" s="252"/>
      <c r="L8" s="252"/>
      <c r="M8" s="252"/>
      <c r="N8" s="252"/>
      <c r="O8" s="258"/>
      <c r="P8" s="250"/>
      <c r="Q8" s="250"/>
      <c r="R8" s="248"/>
    </row>
    <row r="9" spans="1:18" x14ac:dyDescent="0.3">
      <c r="A9" s="254"/>
      <c r="B9" s="255" t="s">
        <v>14</v>
      </c>
      <c r="C9" s="263" t="s">
        <v>15</v>
      </c>
      <c r="D9" s="255" t="s">
        <v>16</v>
      </c>
      <c r="E9" s="259" t="s">
        <v>17</v>
      </c>
      <c r="F9" s="259" t="s">
        <v>18</v>
      </c>
      <c r="G9" s="262"/>
      <c r="H9" s="258"/>
      <c r="I9" s="250"/>
      <c r="J9" s="255" t="s">
        <v>14</v>
      </c>
      <c r="K9" s="263" t="s">
        <v>15</v>
      </c>
      <c r="L9" s="255" t="s">
        <v>16</v>
      </c>
      <c r="M9" s="258" t="s">
        <v>17</v>
      </c>
      <c r="N9" s="258" t="s">
        <v>18</v>
      </c>
      <c r="O9" s="258"/>
      <c r="P9" s="250"/>
      <c r="Q9" s="250"/>
      <c r="R9" s="248"/>
    </row>
    <row r="10" spans="1:18" ht="15" customHeight="1" x14ac:dyDescent="0.3">
      <c r="A10" s="254"/>
      <c r="B10" s="256"/>
      <c r="C10" s="256"/>
      <c r="D10" s="256"/>
      <c r="E10" s="260"/>
      <c r="F10" s="260"/>
      <c r="G10" s="262"/>
      <c r="H10" s="258"/>
      <c r="I10" s="250"/>
      <c r="J10" s="255"/>
      <c r="K10" s="263"/>
      <c r="L10" s="255"/>
      <c r="M10" s="258"/>
      <c r="N10" s="258"/>
      <c r="O10" s="258"/>
      <c r="P10" s="250"/>
      <c r="Q10" s="250"/>
      <c r="R10" s="248"/>
    </row>
    <row r="11" spans="1:18" x14ac:dyDescent="0.3">
      <c r="A11" s="254"/>
      <c r="B11" s="256"/>
      <c r="C11" s="256"/>
      <c r="D11" s="256"/>
      <c r="E11" s="260"/>
      <c r="F11" s="260"/>
      <c r="G11" s="262"/>
      <c r="H11" s="258"/>
      <c r="I11" s="250"/>
      <c r="J11" s="255"/>
      <c r="K11" s="263"/>
      <c r="L11" s="255"/>
      <c r="M11" s="258"/>
      <c r="N11" s="258"/>
      <c r="O11" s="258"/>
      <c r="P11" s="250"/>
      <c r="Q11" s="250"/>
      <c r="R11" s="248"/>
    </row>
    <row r="12" spans="1:18" x14ac:dyDescent="0.3">
      <c r="A12" s="254"/>
      <c r="B12" s="256"/>
      <c r="C12" s="256"/>
      <c r="D12" s="256"/>
      <c r="E12" s="260"/>
      <c r="F12" s="260"/>
      <c r="G12" s="262"/>
      <c r="H12" s="258"/>
      <c r="I12" s="250"/>
      <c r="J12" s="255"/>
      <c r="K12" s="263"/>
      <c r="L12" s="255"/>
      <c r="M12" s="258"/>
      <c r="N12" s="258"/>
      <c r="O12" s="258"/>
      <c r="P12" s="250"/>
      <c r="Q12" s="250"/>
      <c r="R12" s="248"/>
    </row>
    <row r="13" spans="1:18" x14ac:dyDescent="0.3">
      <c r="A13" s="254"/>
      <c r="B13" s="256"/>
      <c r="C13" s="256"/>
      <c r="D13" s="256"/>
      <c r="E13" s="260"/>
      <c r="F13" s="260"/>
      <c r="G13" s="262"/>
      <c r="H13" s="258"/>
      <c r="I13" s="250"/>
      <c r="J13" s="255"/>
      <c r="K13" s="263"/>
      <c r="L13" s="255"/>
      <c r="M13" s="258"/>
      <c r="N13" s="258"/>
      <c r="O13" s="258"/>
      <c r="P13" s="250"/>
      <c r="Q13" s="250"/>
      <c r="R13" s="248"/>
    </row>
    <row r="14" spans="1:18" x14ac:dyDescent="0.3">
      <c r="A14" s="254"/>
      <c r="B14" s="256"/>
      <c r="C14" s="256"/>
      <c r="D14" s="256"/>
      <c r="E14" s="260"/>
      <c r="F14" s="260"/>
      <c r="G14" s="262"/>
      <c r="H14" s="258"/>
      <c r="I14" s="250"/>
      <c r="J14" s="255"/>
      <c r="K14" s="263"/>
      <c r="L14" s="255"/>
      <c r="M14" s="258"/>
      <c r="N14" s="258"/>
      <c r="O14" s="258"/>
      <c r="P14" s="250"/>
      <c r="Q14" s="250"/>
      <c r="R14" s="248"/>
    </row>
    <row r="15" spans="1:18" ht="15.75" customHeight="1" x14ac:dyDescent="0.3">
      <c r="A15" s="254"/>
      <c r="B15" s="256"/>
      <c r="C15" s="256"/>
      <c r="D15" s="256"/>
      <c r="E15" s="260"/>
      <c r="F15" s="260"/>
      <c r="G15" s="262"/>
      <c r="H15" s="258"/>
      <c r="I15" s="250"/>
      <c r="J15" s="255"/>
      <c r="K15" s="263"/>
      <c r="L15" s="255"/>
      <c r="M15" s="258"/>
      <c r="N15" s="258"/>
      <c r="O15" s="258"/>
      <c r="P15" s="250"/>
      <c r="Q15" s="250"/>
      <c r="R15" s="248"/>
    </row>
    <row r="16" spans="1:18" ht="6.75" hidden="1" customHeight="1" x14ac:dyDescent="0.3">
      <c r="A16" s="254"/>
      <c r="B16" s="256"/>
      <c r="C16" s="256"/>
      <c r="D16" s="256"/>
      <c r="E16" s="260"/>
      <c r="F16" s="260"/>
      <c r="G16" s="262"/>
      <c r="H16" s="258"/>
      <c r="I16" s="250"/>
      <c r="J16" s="260"/>
      <c r="K16" s="264"/>
      <c r="L16" s="255"/>
      <c r="M16" s="258"/>
      <c r="N16" s="258"/>
      <c r="O16" s="258"/>
      <c r="P16" s="250"/>
      <c r="Q16" s="250"/>
      <c r="R16" s="248"/>
    </row>
    <row r="17" spans="1:23" s="4" customFormat="1" ht="18.75" customHeight="1" x14ac:dyDescent="0.3">
      <c r="A17" s="268" t="s">
        <v>56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70"/>
    </row>
    <row r="18" spans="1:23" ht="69.75" customHeight="1" x14ac:dyDescent="0.3">
      <c r="A18" s="32" t="s">
        <v>61</v>
      </c>
      <c r="B18" s="5"/>
      <c r="C18" s="5" t="s">
        <v>69</v>
      </c>
      <c r="D18" s="5"/>
      <c r="E18" s="5"/>
      <c r="F18" s="12">
        <v>42248</v>
      </c>
      <c r="G18" s="2" t="s">
        <v>151</v>
      </c>
      <c r="H18" s="6">
        <v>1.87</v>
      </c>
      <c r="I18" s="6"/>
      <c r="J18" s="2"/>
      <c r="K18" s="2"/>
      <c r="L18" s="2"/>
      <c r="M18" s="2"/>
      <c r="N18" s="12"/>
      <c r="O18" s="15"/>
      <c r="P18" s="5"/>
      <c r="Q18" s="5"/>
      <c r="R18" s="76"/>
    </row>
    <row r="19" spans="1:23" s="4" customFormat="1" ht="18.75" customHeight="1" x14ac:dyDescent="0.3">
      <c r="A19" s="268" t="s">
        <v>57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70"/>
    </row>
    <row r="20" spans="1:23" ht="37.5" x14ac:dyDescent="0.3">
      <c r="A20" s="32" t="s">
        <v>60</v>
      </c>
      <c r="B20" s="5" t="s">
        <v>83</v>
      </c>
      <c r="C20" s="5" t="s">
        <v>83</v>
      </c>
      <c r="D20" s="5" t="s">
        <v>84</v>
      </c>
      <c r="E20" s="5">
        <v>0.1152</v>
      </c>
      <c r="F20" s="12">
        <v>40909</v>
      </c>
      <c r="G20" s="2" t="s">
        <v>44</v>
      </c>
      <c r="H20" s="6">
        <v>0.94</v>
      </c>
      <c r="I20" s="6"/>
      <c r="J20" s="2"/>
      <c r="K20" s="2"/>
      <c r="L20" s="2"/>
      <c r="M20" s="2"/>
      <c r="N20" s="12"/>
      <c r="O20" s="24"/>
      <c r="P20" s="5"/>
      <c r="Q20" s="5"/>
      <c r="R20" s="77"/>
      <c r="T20" s="16"/>
    </row>
    <row r="21" spans="1:23" s="4" customFormat="1" x14ac:dyDescent="0.3">
      <c r="A21" s="268" t="s">
        <v>52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70"/>
    </row>
    <row r="22" spans="1:23" ht="26.25" customHeight="1" x14ac:dyDescent="0.3">
      <c r="A22" s="128" t="s">
        <v>47</v>
      </c>
      <c r="B22" s="3" t="s">
        <v>134</v>
      </c>
      <c r="C22" s="3" t="s">
        <v>135</v>
      </c>
      <c r="D22" s="3"/>
      <c r="E22" s="3">
        <v>0.22</v>
      </c>
      <c r="F22" s="265">
        <v>43070</v>
      </c>
      <c r="G22" s="221" t="s">
        <v>141</v>
      </c>
      <c r="H22" s="7">
        <v>3.08</v>
      </c>
      <c r="I22" s="17"/>
      <c r="J22" s="25"/>
      <c r="K22" s="25"/>
      <c r="L22" s="25"/>
      <c r="M22" s="25"/>
      <c r="N22" s="274"/>
      <c r="O22" s="28"/>
      <c r="P22" s="28"/>
      <c r="Q22" s="28"/>
      <c r="R22" s="78"/>
    </row>
    <row r="23" spans="1:23" ht="23.25" customHeight="1" x14ac:dyDescent="0.3">
      <c r="A23" s="128" t="s">
        <v>48</v>
      </c>
      <c r="B23" s="3">
        <v>4.22</v>
      </c>
      <c r="C23" s="3">
        <v>2.39</v>
      </c>
      <c r="D23" s="3"/>
      <c r="E23" s="3">
        <v>0.41</v>
      </c>
      <c r="F23" s="266"/>
      <c r="G23" s="221"/>
      <c r="H23" s="14">
        <v>3.02</v>
      </c>
      <c r="I23" s="18"/>
      <c r="J23" s="3"/>
      <c r="K23" s="3"/>
      <c r="L23" s="25"/>
      <c r="M23" s="25"/>
      <c r="N23" s="274"/>
      <c r="O23" s="28"/>
      <c r="P23" s="28"/>
      <c r="Q23" s="28"/>
      <c r="R23" s="79"/>
    </row>
    <row r="24" spans="1:23" ht="37.5" x14ac:dyDescent="0.3">
      <c r="A24" s="128" t="s">
        <v>49</v>
      </c>
      <c r="B24" s="25" t="s">
        <v>136</v>
      </c>
      <c r="C24" s="25" t="s">
        <v>137</v>
      </c>
      <c r="D24" s="25" t="s">
        <v>138</v>
      </c>
      <c r="E24" s="25" t="s">
        <v>139</v>
      </c>
      <c r="F24" s="266"/>
      <c r="G24" s="221"/>
      <c r="H24" s="14">
        <v>3.28</v>
      </c>
      <c r="I24" s="18"/>
      <c r="J24" s="25"/>
      <c r="K24" s="25"/>
      <c r="L24" s="25"/>
      <c r="M24" s="25"/>
      <c r="N24" s="274"/>
      <c r="O24" s="28"/>
      <c r="P24" s="28"/>
      <c r="Q24" s="28"/>
      <c r="R24" s="80"/>
      <c r="S24" s="261"/>
      <c r="T24" s="261"/>
      <c r="U24" s="261"/>
      <c r="V24" s="261"/>
      <c r="W24" s="261"/>
    </row>
    <row r="25" spans="1:23" x14ac:dyDescent="0.3">
      <c r="A25" s="128" t="s">
        <v>50</v>
      </c>
      <c r="B25" s="3">
        <v>3.08</v>
      </c>
      <c r="C25" s="3">
        <v>3.6</v>
      </c>
      <c r="D25" s="3"/>
      <c r="E25" s="3">
        <v>3.93</v>
      </c>
      <c r="F25" s="266"/>
      <c r="G25" s="221"/>
      <c r="H25" s="7">
        <v>3.58</v>
      </c>
      <c r="I25" s="17"/>
      <c r="J25" s="3"/>
      <c r="K25" s="3"/>
      <c r="L25" s="3"/>
      <c r="M25" s="3"/>
      <c r="N25" s="274"/>
      <c r="O25" s="3"/>
      <c r="P25" s="3"/>
      <c r="Q25" s="3"/>
      <c r="R25" s="79"/>
    </row>
    <row r="26" spans="1:23" x14ac:dyDescent="0.3">
      <c r="A26" s="128" t="s">
        <v>51</v>
      </c>
      <c r="B26" s="25">
        <v>3.32</v>
      </c>
      <c r="C26" s="25">
        <v>3.13</v>
      </c>
      <c r="D26" s="3" t="s">
        <v>140</v>
      </c>
      <c r="E26" s="3"/>
      <c r="F26" s="267"/>
      <c r="G26" s="221"/>
      <c r="H26" s="14">
        <v>3.21</v>
      </c>
      <c r="I26" s="18"/>
      <c r="J26" s="25"/>
      <c r="K26" s="25"/>
      <c r="L26" s="25"/>
      <c r="M26" s="25"/>
      <c r="N26" s="274"/>
      <c r="O26" s="24"/>
      <c r="P26" s="3"/>
      <c r="Q26" s="3"/>
      <c r="R26" s="78"/>
    </row>
    <row r="27" spans="1:23" s="4" customFormat="1" x14ac:dyDescent="0.3">
      <c r="A27" s="268" t="s">
        <v>55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70"/>
    </row>
    <row r="28" spans="1:23" s="4" customFormat="1" ht="27.75" customHeight="1" x14ac:dyDescent="0.3">
      <c r="A28" s="230" t="s">
        <v>85</v>
      </c>
      <c r="B28" s="233">
        <v>1.8185</v>
      </c>
      <c r="C28" s="233">
        <v>1.4452</v>
      </c>
      <c r="D28" s="242"/>
      <c r="E28" s="242"/>
      <c r="F28" s="236">
        <v>39783</v>
      </c>
      <c r="G28" s="275" t="s">
        <v>53</v>
      </c>
      <c r="H28" s="239">
        <v>1.25</v>
      </c>
      <c r="I28" s="19"/>
      <c r="J28" s="27"/>
      <c r="K28" s="27"/>
      <c r="L28" s="27"/>
      <c r="M28" s="27"/>
      <c r="N28" s="27"/>
      <c r="O28" s="27"/>
      <c r="P28" s="27"/>
      <c r="Q28" s="27"/>
      <c r="R28" s="81"/>
    </row>
    <row r="29" spans="1:23" s="4" customFormat="1" x14ac:dyDescent="0.3">
      <c r="A29" s="231"/>
      <c r="B29" s="234"/>
      <c r="C29" s="234"/>
      <c r="D29" s="243"/>
      <c r="E29" s="243"/>
      <c r="F29" s="237"/>
      <c r="G29" s="276"/>
      <c r="H29" s="240"/>
      <c r="I29" s="19"/>
      <c r="J29" s="27"/>
      <c r="K29" s="27"/>
      <c r="L29" s="27"/>
      <c r="M29" s="27"/>
      <c r="N29" s="27"/>
      <c r="O29" s="27"/>
      <c r="P29" s="27"/>
      <c r="Q29" s="27"/>
      <c r="R29" s="81"/>
    </row>
    <row r="30" spans="1:23" s="4" customFormat="1" x14ac:dyDescent="0.3">
      <c r="A30" s="231"/>
      <c r="B30" s="234"/>
      <c r="C30" s="234"/>
      <c r="D30" s="243"/>
      <c r="E30" s="243"/>
      <c r="F30" s="237"/>
      <c r="G30" s="276"/>
      <c r="H30" s="240"/>
      <c r="I30" s="19"/>
      <c r="J30" s="27"/>
      <c r="K30" s="27"/>
      <c r="L30" s="27"/>
      <c r="M30" s="27"/>
      <c r="N30" s="27"/>
      <c r="O30" s="27"/>
      <c r="P30" s="27"/>
      <c r="Q30" s="27"/>
      <c r="R30" s="81"/>
    </row>
    <row r="31" spans="1:23" s="4" customFormat="1" x14ac:dyDescent="0.3">
      <c r="A31" s="231"/>
      <c r="B31" s="234"/>
      <c r="C31" s="234"/>
      <c r="D31" s="243"/>
      <c r="E31" s="243"/>
      <c r="F31" s="237"/>
      <c r="G31" s="276"/>
      <c r="H31" s="240"/>
      <c r="I31" s="19"/>
      <c r="J31" s="27"/>
      <c r="K31" s="27"/>
      <c r="L31" s="27"/>
      <c r="M31" s="27"/>
      <c r="N31" s="27"/>
      <c r="O31" s="27"/>
      <c r="P31" s="27"/>
      <c r="Q31" s="27"/>
      <c r="R31" s="81"/>
    </row>
    <row r="32" spans="1:23" s="4" customFormat="1" x14ac:dyDescent="0.3">
      <c r="A32" s="231"/>
      <c r="B32" s="234"/>
      <c r="C32" s="234"/>
      <c r="D32" s="243"/>
      <c r="E32" s="243"/>
      <c r="F32" s="237"/>
      <c r="G32" s="276"/>
      <c r="H32" s="240"/>
      <c r="I32" s="19"/>
      <c r="J32" s="27"/>
      <c r="K32" s="27"/>
      <c r="L32" s="27"/>
      <c r="M32" s="27"/>
      <c r="N32" s="27"/>
      <c r="O32" s="27"/>
      <c r="P32" s="27"/>
      <c r="Q32" s="27"/>
      <c r="R32" s="81"/>
    </row>
    <row r="33" spans="1:19" s="4" customFormat="1" x14ac:dyDescent="0.3">
      <c r="A33" s="232"/>
      <c r="B33" s="235"/>
      <c r="C33" s="235"/>
      <c r="D33" s="244"/>
      <c r="E33" s="244"/>
      <c r="F33" s="238"/>
      <c r="G33" s="277"/>
      <c r="H33" s="241"/>
      <c r="I33" s="19"/>
      <c r="J33" s="27"/>
      <c r="K33" s="27"/>
      <c r="L33" s="27"/>
      <c r="M33" s="27"/>
      <c r="N33" s="27"/>
      <c r="O33" s="27"/>
      <c r="P33" s="27"/>
      <c r="Q33" s="27"/>
      <c r="R33" s="81"/>
    </row>
    <row r="34" spans="1:19" s="4" customFormat="1" x14ac:dyDescent="0.3">
      <c r="A34" s="268" t="s">
        <v>58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70"/>
      <c r="S34" s="20"/>
    </row>
    <row r="35" spans="1:19" ht="75" x14ac:dyDescent="0.3">
      <c r="A35" s="32" t="s">
        <v>59</v>
      </c>
      <c r="B35" s="25" t="s">
        <v>82</v>
      </c>
      <c r="C35" s="25" t="s">
        <v>70</v>
      </c>
      <c r="D35" s="5"/>
      <c r="E35" s="5"/>
      <c r="F35" s="12">
        <v>40452</v>
      </c>
      <c r="G35" s="2" t="s">
        <v>89</v>
      </c>
      <c r="H35" s="6">
        <v>0.63</v>
      </c>
      <c r="I35" s="6"/>
      <c r="J35" s="2"/>
      <c r="K35" s="2"/>
      <c r="L35" s="2"/>
      <c r="M35" s="2"/>
      <c r="N35" s="12"/>
      <c r="O35" s="24"/>
      <c r="P35" s="5"/>
      <c r="Q35" s="5"/>
      <c r="R35" s="82"/>
      <c r="S35" s="21"/>
    </row>
    <row r="36" spans="1:19" s="4" customFormat="1" x14ac:dyDescent="0.3">
      <c r="A36" s="271" t="s">
        <v>71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3"/>
      <c r="S36" s="20"/>
    </row>
    <row r="37" spans="1:19" ht="93.75" x14ac:dyDescent="0.3">
      <c r="A37" s="128" t="s">
        <v>72</v>
      </c>
      <c r="B37" s="25"/>
      <c r="C37" s="25" t="s">
        <v>76</v>
      </c>
      <c r="D37" s="5"/>
      <c r="E37" s="5"/>
      <c r="F37" s="12">
        <v>40825</v>
      </c>
      <c r="G37" s="22" t="s">
        <v>75</v>
      </c>
      <c r="H37" s="6">
        <v>0.2</v>
      </c>
      <c r="I37" s="6"/>
      <c r="J37" s="8"/>
      <c r="K37" s="8"/>
      <c r="L37" s="8"/>
      <c r="M37" s="8"/>
      <c r="N37" s="8"/>
      <c r="O37" s="8"/>
      <c r="P37" s="8"/>
      <c r="Q37" s="8"/>
      <c r="R37" s="76"/>
    </row>
    <row r="38" spans="1:19" x14ac:dyDescent="0.3">
      <c r="A38" s="268" t="s">
        <v>73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70"/>
    </row>
    <row r="39" spans="1:19" ht="71.25" customHeight="1" x14ac:dyDescent="0.3">
      <c r="A39" s="32" t="s">
        <v>74</v>
      </c>
      <c r="B39" s="25"/>
      <c r="C39" s="25">
        <v>0.69359999999999999</v>
      </c>
      <c r="D39" s="5">
        <v>0.17630000000000001</v>
      </c>
      <c r="E39" s="5">
        <v>0.1643</v>
      </c>
      <c r="F39" s="12">
        <v>42094</v>
      </c>
      <c r="G39" s="2" t="s">
        <v>86</v>
      </c>
      <c r="H39" s="6">
        <v>0.65739999999999998</v>
      </c>
      <c r="I39" s="6"/>
      <c r="J39" s="8"/>
      <c r="K39" s="8"/>
      <c r="L39" s="8"/>
      <c r="M39" s="8"/>
      <c r="N39" s="8"/>
      <c r="O39" s="8"/>
      <c r="P39" s="8"/>
      <c r="Q39" s="8"/>
      <c r="R39" s="76"/>
    </row>
    <row r="40" spans="1:19" x14ac:dyDescent="0.3">
      <c r="A40" s="268" t="s">
        <v>96</v>
      </c>
      <c r="B40" s="269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70"/>
    </row>
    <row r="41" spans="1:19" ht="53.25" customHeight="1" thickBot="1" x14ac:dyDescent="0.35">
      <c r="A41" s="83" t="s">
        <v>91</v>
      </c>
      <c r="B41" s="84"/>
      <c r="C41" s="85">
        <v>1.6</v>
      </c>
      <c r="D41" s="84"/>
      <c r="E41" s="84"/>
      <c r="F41" s="86">
        <v>42376</v>
      </c>
      <c r="G41" s="87" t="s">
        <v>92</v>
      </c>
      <c r="H41" s="85">
        <v>1.6</v>
      </c>
      <c r="I41" s="85"/>
      <c r="J41" s="85"/>
      <c r="K41" s="85"/>
      <c r="L41" s="84"/>
      <c r="M41" s="84"/>
      <c r="N41" s="86"/>
      <c r="O41" s="87"/>
      <c r="P41" s="85"/>
      <c r="Q41" s="85"/>
      <c r="R41" s="88"/>
    </row>
  </sheetData>
  <mergeCells count="41"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  <mergeCell ref="S24:W24"/>
    <mergeCell ref="D9:D16"/>
    <mergeCell ref="G22:G26"/>
    <mergeCell ref="N9:N16"/>
    <mergeCell ref="O7:O16"/>
    <mergeCell ref="J9:J16"/>
    <mergeCell ref="G7:G16"/>
    <mergeCell ref="K9:K16"/>
    <mergeCell ref="L9:L16"/>
    <mergeCell ref="F22:F26"/>
    <mergeCell ref="A1:R5"/>
    <mergeCell ref="R7:R16"/>
    <mergeCell ref="I7:I16"/>
    <mergeCell ref="J7:N8"/>
    <mergeCell ref="A7:A16"/>
    <mergeCell ref="B9:B16"/>
    <mergeCell ref="H7:H16"/>
    <mergeCell ref="F9:F16"/>
    <mergeCell ref="A28:A33"/>
    <mergeCell ref="B28:B33"/>
    <mergeCell ref="C28:C33"/>
    <mergeCell ref="F28:F33"/>
    <mergeCell ref="H28:H33"/>
    <mergeCell ref="D28:D33"/>
    <mergeCell ref="E28:E33"/>
  </mergeCells>
  <phoneticPr fontId="0" type="noConversion"/>
  <pageMargins left="0.70866141732283472" right="0.70866141732283472" top="0.35433070866141736" bottom="0.35433070866141736" header="0" footer="0"/>
  <pageSetup paperSize="9" scale="70" orientation="portrait" r:id="rId1"/>
  <colBreaks count="1" manualBreakCount="1">
    <brk id="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Додаток 1 (тепло)</vt:lpstr>
      <vt:lpstr>Додаток 2 (вода)</vt:lpstr>
      <vt:lpstr>Додаток 3 (стоки)</vt:lpstr>
      <vt:lpstr>Додаток 4(утримання)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2017-12-28T12:45:42Z</dcterms:modified>
</cp:coreProperties>
</file>