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0115" windowHeight="72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118" i="1" l="1"/>
  <c r="D120" i="1" s="1"/>
  <c r="D119" i="1"/>
  <c r="C119" i="1"/>
  <c r="D117" i="1"/>
  <c r="C117" i="1"/>
  <c r="C120" i="1" s="1"/>
  <c r="C116" i="1"/>
  <c r="B117" i="1"/>
  <c r="B116" i="1"/>
  <c r="B118" i="1"/>
  <c r="B119" i="1"/>
  <c r="C115" i="1"/>
  <c r="D115" i="1"/>
  <c r="B115" i="1"/>
  <c r="D74" i="1"/>
  <c r="C74" i="1"/>
  <c r="B74" i="1"/>
  <c r="D109" i="1"/>
  <c r="C109" i="1"/>
  <c r="B109" i="1"/>
  <c r="D102" i="1"/>
  <c r="C102" i="1"/>
  <c r="B102" i="1"/>
  <c r="D95" i="1"/>
  <c r="C95" i="1"/>
  <c r="B95" i="1"/>
  <c r="D88" i="1"/>
  <c r="C88" i="1"/>
  <c r="B88" i="1"/>
  <c r="D81" i="1"/>
  <c r="C81" i="1"/>
  <c r="B81" i="1"/>
  <c r="D60" i="1" l="1"/>
  <c r="D53" i="1"/>
  <c r="C53" i="1"/>
  <c r="D18" i="1" l="1"/>
  <c r="C18" i="1"/>
  <c r="D11" i="1"/>
  <c r="C11" i="1"/>
  <c r="D67" i="1" l="1"/>
  <c r="C67" i="1"/>
  <c r="B67" i="1"/>
  <c r="B53" i="1"/>
  <c r="D46" i="1"/>
  <c r="C46" i="1"/>
  <c r="B46" i="1"/>
  <c r="B11" i="1"/>
  <c r="B120" i="1" l="1"/>
  <c r="D116" i="1"/>
  <c r="C39" i="1"/>
  <c r="D39" i="1"/>
  <c r="B39" i="1"/>
  <c r="C32" i="1"/>
  <c r="D32" i="1"/>
  <c r="B32" i="1"/>
  <c r="C25" i="1"/>
  <c r="D25" i="1"/>
  <c r="B25" i="1"/>
  <c r="B18" i="1"/>
</calcChain>
</file>

<file path=xl/sharedStrings.xml><?xml version="1.0" encoding="utf-8"?>
<sst xmlns="http://schemas.openxmlformats.org/spreadsheetml/2006/main" count="124" uniqueCount="36">
  <si>
    <t>Коментар (на що витрачено кошти)</t>
  </si>
  <si>
    <t>Всього,</t>
  </si>
  <si>
    <t>у тому числі:</t>
  </si>
  <si>
    <t>Обласний бюджет</t>
  </si>
  <si>
    <t>Міський та районний бюджети</t>
  </si>
  <si>
    <t>Інші джерела</t>
  </si>
  <si>
    <t>ВСЬОГО</t>
  </si>
  <si>
    <t>Профінансовано у звітному році</t>
  </si>
  <si>
    <t>Затверджено на звітний рік</t>
  </si>
  <si>
    <t>Передбачено програмою на звітний рік</t>
  </si>
  <si>
    <t>Перелік заходів Програми  та джерела їх фінансування</t>
  </si>
  <si>
    <t>Обсяги фінансових ресурсів (з урахуванням внесених змін), тис. грн.:</t>
  </si>
  <si>
    <t>Державний бюджет</t>
  </si>
  <si>
    <t xml:space="preserve">2.1. Будівництво центрального об'єкту поводження з відходами </t>
  </si>
  <si>
    <t>1.3 Будівництво пяти сміттєперевантажувальних станцій</t>
  </si>
  <si>
    <t>1.2 Оновлення парку сміттєвозів</t>
  </si>
  <si>
    <t xml:space="preserve">2.3. Придбання техніки для МВВ </t>
  </si>
  <si>
    <t>3.1. Ліквідація несанкціонованих звалищ</t>
  </si>
  <si>
    <t xml:space="preserve">1.1 Оновлення контейнерного господарства </t>
  </si>
  <si>
    <t xml:space="preserve">Міський та районний бюджети </t>
  </si>
  <si>
    <t>очищення територій населених пунктів області від несанкціонованих сміттєзвалищ</t>
  </si>
  <si>
    <t xml:space="preserve">Додаток 3 </t>
  </si>
  <si>
    <t>За рахунок коштів, передбачених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фінансування виконавців заходу Програми</t>
  </si>
  <si>
    <t xml:space="preserve">2.4. Розробка техніко-економічного обґрунтування будівництва центрального об’єкта поводження з відходами </t>
  </si>
  <si>
    <t xml:space="preserve">3.2. Рекультивація існуючих МВВ </t>
  </si>
  <si>
    <t>2.2. Облаштування та введення в експлуатацію полігонів ТПВ</t>
  </si>
  <si>
    <t xml:space="preserve">Ресурсне забезпечення реалізації завдань та заходів Регіональної програми поводження з твердими                                                                                                                                    побутовими відходами у Луганській області  у 2018 році </t>
  </si>
  <si>
    <t>придбано контейнери для збирання побутових відходів у м. Рубіжне, Станично-Луганському, Новоайдарському, Старобільському, Попаснянському та Троїцькому районах</t>
  </si>
  <si>
    <t>придбано один сміттєвоз для смт Біловодськ, три – для потреб Станично-Луганського району</t>
  </si>
  <si>
    <t>4.1. Розробка схем санітарного очищення</t>
  </si>
  <si>
    <t>4.2. Проведення рекламно-інформаційної роботи з використанням засобів масової інформації, листівок, плакатів, стендів, виставок тощо</t>
  </si>
  <si>
    <t>4.3. Розробка освітніх програм та проведення занять із цивілізованого поводження з відходами з різними соціальними та професійними групами населення</t>
  </si>
  <si>
    <t>4.4. Дослідження морфологічного складу ТПВ</t>
  </si>
  <si>
    <t xml:space="preserve">4.5. Коригування Програми </t>
  </si>
  <si>
    <t>4.6. Розробка та впровадження інформаційно-аналітичної системи моніторингу</t>
  </si>
  <si>
    <t xml:space="preserve">захід профінансовано на 11 %. Роботи з виконання заходу продовжено на 2019 рік.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</si>
</sst>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2" fontId="0" fillId="0" borderId="0" xfId="0" applyNumberFormat="1"/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5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5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indent="5"/>
    </xf>
    <xf numFmtId="0" fontId="2" fillId="0" borderId="1" xfId="0" applyFont="1" applyFill="1" applyBorder="1" applyAlignment="1">
      <alignment horizontal="left" vertical="center" indent="5"/>
    </xf>
    <xf numFmtId="0" fontId="0" fillId="0" borderId="1" xfId="0" applyBorder="1"/>
    <xf numFmtId="2" fontId="3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0" fillId="2" borderId="1" xfId="0" applyFill="1" applyBorder="1"/>
    <xf numFmtId="2" fontId="3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 indent="5"/>
    </xf>
    <xf numFmtId="0" fontId="7" fillId="2" borderId="0" xfId="0" applyFont="1" applyFill="1" applyAlignment="1">
      <alignment horizontal="right" vertical="top" wrapText="1"/>
    </xf>
    <xf numFmtId="2" fontId="3" fillId="0" borderId="1" xfId="0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center" vertical="top" wrapText="1"/>
    </xf>
    <xf numFmtId="2" fontId="4" fillId="0" borderId="8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0" fillId="2" borderId="11" xfId="0" applyFill="1" applyBorder="1"/>
    <xf numFmtId="0" fontId="8" fillId="0" borderId="1" xfId="0" applyFont="1" applyBorder="1" applyAlignment="1">
      <alignment vertical="top" wrapText="1"/>
    </xf>
    <xf numFmtId="2" fontId="9" fillId="0" borderId="1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top"/>
    </xf>
    <xf numFmtId="2" fontId="8" fillId="0" borderId="1" xfId="0" applyNumberFormat="1" applyFont="1" applyBorder="1" applyAlignment="1">
      <alignment horizontal="center" vertical="top"/>
    </xf>
    <xf numFmtId="2" fontId="8" fillId="3" borderId="1" xfId="0" applyNumberFormat="1" applyFont="1" applyFill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view="pageBreakPreview" zoomScaleSheetLayoutView="100" workbookViewId="0">
      <selection activeCell="E105" sqref="E105"/>
    </sheetView>
  </sheetViews>
  <sheetFormatPr defaultRowHeight="15" x14ac:dyDescent="0.25"/>
  <cols>
    <col min="1" max="1" width="62.42578125" customWidth="1"/>
    <col min="2" max="2" width="18" customWidth="1"/>
    <col min="3" max="3" width="17" customWidth="1"/>
    <col min="4" max="4" width="16.7109375" customWidth="1"/>
    <col min="5" max="5" width="56.5703125" customWidth="1"/>
  </cols>
  <sheetData>
    <row r="1" spans="1:5" ht="15.75" x14ac:dyDescent="0.25">
      <c r="A1" s="30"/>
      <c r="B1" s="30"/>
      <c r="C1" s="30"/>
      <c r="D1" s="30"/>
      <c r="E1" s="42" t="s">
        <v>21</v>
      </c>
    </row>
    <row r="2" spans="1:5" ht="15.75" x14ac:dyDescent="0.25">
      <c r="A2" s="25"/>
      <c r="B2" s="25"/>
      <c r="C2" s="26"/>
      <c r="D2" s="44"/>
      <c r="E2" s="44"/>
    </row>
    <row r="3" spans="1:5" ht="30.75" customHeight="1" x14ac:dyDescent="0.25">
      <c r="A3" s="52" t="s">
        <v>26</v>
      </c>
      <c r="B3" s="52"/>
      <c r="C3" s="52"/>
      <c r="D3" s="52"/>
      <c r="E3" s="52"/>
    </row>
    <row r="4" spans="1:5" ht="15.75" x14ac:dyDescent="0.25">
      <c r="A4" s="53"/>
      <c r="B4" s="53"/>
      <c r="C4" s="53"/>
      <c r="D4" s="53"/>
      <c r="E4" s="53"/>
    </row>
    <row r="5" spans="1:5" ht="15.75" x14ac:dyDescent="0.25">
      <c r="A5" s="31"/>
      <c r="B5" s="31"/>
      <c r="C5" s="31"/>
      <c r="D5" s="31"/>
      <c r="E5" s="31"/>
    </row>
    <row r="6" spans="1:5" ht="15.75" customHeight="1" x14ac:dyDescent="0.25">
      <c r="A6" s="10"/>
      <c r="B6" s="10"/>
      <c r="C6" s="10"/>
      <c r="D6" s="10"/>
      <c r="E6" s="10"/>
    </row>
    <row r="7" spans="1:5" x14ac:dyDescent="0.25">
      <c r="A7" s="45" t="s">
        <v>10</v>
      </c>
      <c r="B7" s="45" t="s">
        <v>11</v>
      </c>
      <c r="C7" s="45"/>
      <c r="D7" s="45"/>
      <c r="E7" s="45"/>
    </row>
    <row r="8" spans="1:5" ht="38.25" x14ac:dyDescent="0.25">
      <c r="A8" s="45"/>
      <c r="B8" s="29" t="s">
        <v>9</v>
      </c>
      <c r="C8" s="29" t="s">
        <v>8</v>
      </c>
      <c r="D8" s="29" t="s">
        <v>7</v>
      </c>
      <c r="E8" s="29" t="s">
        <v>0</v>
      </c>
    </row>
    <row r="9" spans="1:5" ht="18" customHeight="1" x14ac:dyDescent="0.25">
      <c r="A9" s="5">
        <v>1</v>
      </c>
      <c r="B9" s="5">
        <v>2</v>
      </c>
      <c r="C9" s="5">
        <v>3</v>
      </c>
      <c r="D9" s="5">
        <v>4</v>
      </c>
      <c r="E9" s="9">
        <v>5</v>
      </c>
    </row>
    <row r="10" spans="1:5" ht="48.75" customHeight="1" x14ac:dyDescent="0.25">
      <c r="A10" s="13" t="s">
        <v>18</v>
      </c>
      <c r="B10" s="23"/>
      <c r="C10" s="32"/>
      <c r="D10" s="65"/>
      <c r="E10" s="76" t="s">
        <v>27</v>
      </c>
    </row>
    <row r="11" spans="1:5" ht="15.75" customHeight="1" x14ac:dyDescent="0.25">
      <c r="A11" s="16" t="s">
        <v>1</v>
      </c>
      <c r="B11" s="24">
        <f>B13+B14+B15+B16</f>
        <v>27214</v>
      </c>
      <c r="C11" s="79">
        <f>C13+C14+C15+C16</f>
        <v>931.45299999999997</v>
      </c>
      <c r="D11" s="79">
        <f>D13+D14+D15+D16</f>
        <v>931.45299999999997</v>
      </c>
      <c r="E11" s="64"/>
    </row>
    <row r="12" spans="1:5" ht="17.25" customHeight="1" x14ac:dyDescent="0.25">
      <c r="A12" s="17" t="s">
        <v>2</v>
      </c>
      <c r="B12" s="54"/>
      <c r="C12" s="80"/>
      <c r="D12" s="80"/>
      <c r="E12" s="35"/>
    </row>
    <row r="13" spans="1:5" ht="15.75" customHeight="1" x14ac:dyDescent="0.25">
      <c r="A13" s="17" t="s">
        <v>12</v>
      </c>
      <c r="B13" s="55"/>
      <c r="C13" s="81"/>
      <c r="D13" s="81"/>
      <c r="E13" s="37"/>
    </row>
    <row r="14" spans="1:5" ht="15" customHeight="1" x14ac:dyDescent="0.25">
      <c r="A14" s="17" t="s">
        <v>3</v>
      </c>
      <c r="B14" s="56">
        <v>990</v>
      </c>
      <c r="C14" s="82"/>
      <c r="D14" s="82"/>
      <c r="E14" s="38"/>
    </row>
    <row r="15" spans="1:5" ht="16.5" customHeight="1" x14ac:dyDescent="0.25">
      <c r="A15" s="18" t="s">
        <v>19</v>
      </c>
      <c r="B15" s="57">
        <v>26224</v>
      </c>
      <c r="C15" s="79">
        <v>931.45299999999997</v>
      </c>
      <c r="D15" s="79">
        <v>931.45299999999997</v>
      </c>
      <c r="E15" s="37"/>
    </row>
    <row r="16" spans="1:5" ht="16.5" customHeight="1" x14ac:dyDescent="0.25">
      <c r="A16" s="18" t="s">
        <v>5</v>
      </c>
      <c r="B16" s="58"/>
      <c r="C16" s="36"/>
      <c r="D16" s="36"/>
      <c r="E16" s="63"/>
    </row>
    <row r="17" spans="1:5" ht="33" customHeight="1" x14ac:dyDescent="0.25">
      <c r="A17" s="13" t="s">
        <v>15</v>
      </c>
      <c r="B17" s="6"/>
      <c r="C17" s="39"/>
      <c r="D17" s="62"/>
      <c r="E17" s="69" t="s">
        <v>28</v>
      </c>
    </row>
    <row r="18" spans="1:5" ht="15.75" customHeight="1" x14ac:dyDescent="0.25">
      <c r="A18" s="16" t="s">
        <v>1</v>
      </c>
      <c r="B18" s="24">
        <f>B20+B21+B22+B23</f>
        <v>126000</v>
      </c>
      <c r="C18" s="24">
        <f>C20+C21+C22+C23</f>
        <v>8510</v>
      </c>
      <c r="D18" s="24">
        <f>D20+D21+D22+D23</f>
        <v>8510</v>
      </c>
      <c r="E18" s="64"/>
    </row>
    <row r="19" spans="1:5" ht="18.75" customHeight="1" x14ac:dyDescent="0.25">
      <c r="A19" s="17" t="s">
        <v>2</v>
      </c>
      <c r="B19" s="24"/>
      <c r="C19" s="43"/>
      <c r="D19" s="43"/>
      <c r="E19" s="34"/>
    </row>
    <row r="20" spans="1:5" ht="15.75" customHeight="1" x14ac:dyDescent="0.25">
      <c r="A20" s="17" t="s">
        <v>12</v>
      </c>
      <c r="B20" s="24">
        <v>11100</v>
      </c>
      <c r="C20" s="43">
        <v>4915.8</v>
      </c>
      <c r="D20" s="43">
        <v>4915.8</v>
      </c>
      <c r="E20" s="34"/>
    </row>
    <row r="21" spans="1:5" ht="15.75" customHeight="1" x14ac:dyDescent="0.25">
      <c r="A21" s="17" t="s">
        <v>3</v>
      </c>
      <c r="B21" s="24">
        <v>114900</v>
      </c>
      <c r="C21" s="43"/>
      <c r="D21" s="43"/>
      <c r="E21" s="34"/>
    </row>
    <row r="22" spans="1:5" ht="15.75" customHeight="1" x14ac:dyDescent="0.25">
      <c r="A22" s="18" t="s">
        <v>4</v>
      </c>
      <c r="B22" s="24">
        <v>0</v>
      </c>
      <c r="C22" s="43">
        <v>3594.2</v>
      </c>
      <c r="D22" s="43">
        <v>3594.2</v>
      </c>
      <c r="E22" s="34"/>
    </row>
    <row r="23" spans="1:5" ht="14.25" customHeight="1" x14ac:dyDescent="0.25">
      <c r="A23" s="18" t="s">
        <v>5</v>
      </c>
      <c r="B23" s="59"/>
      <c r="C23" s="40"/>
      <c r="D23" s="40"/>
      <c r="E23" s="34"/>
    </row>
    <row r="24" spans="1:5" ht="15.75" customHeight="1" x14ac:dyDescent="0.25">
      <c r="A24" s="13" t="s">
        <v>14</v>
      </c>
      <c r="B24" s="20"/>
      <c r="C24" s="33"/>
      <c r="D24" s="33"/>
      <c r="E24" s="35"/>
    </row>
    <row r="25" spans="1:5" ht="15.75" customHeight="1" x14ac:dyDescent="0.25">
      <c r="A25" s="16" t="s">
        <v>1</v>
      </c>
      <c r="B25" s="24">
        <f>B27+B28+B29+B30</f>
        <v>13750</v>
      </c>
      <c r="C25" s="33">
        <f t="shared" ref="C25:D25" si="0">C27+C28+C29+C30</f>
        <v>0</v>
      </c>
      <c r="D25" s="33">
        <f t="shared" si="0"/>
        <v>0</v>
      </c>
      <c r="E25" s="41"/>
    </row>
    <row r="26" spans="1:5" ht="15.75" customHeight="1" x14ac:dyDescent="0.25">
      <c r="A26" s="17" t="s">
        <v>2</v>
      </c>
      <c r="B26" s="24"/>
      <c r="C26" s="14"/>
      <c r="D26" s="14"/>
      <c r="E26" s="8"/>
    </row>
    <row r="27" spans="1:5" ht="15.75" customHeight="1" x14ac:dyDescent="0.25">
      <c r="A27" s="17" t="s">
        <v>12</v>
      </c>
      <c r="B27" s="24">
        <v>3750</v>
      </c>
      <c r="C27" s="14"/>
      <c r="D27" s="14"/>
      <c r="E27" s="8"/>
    </row>
    <row r="28" spans="1:5" ht="15.75" customHeight="1" x14ac:dyDescent="0.25">
      <c r="A28" s="17" t="s">
        <v>3</v>
      </c>
      <c r="B28" s="24">
        <v>10000</v>
      </c>
      <c r="C28" s="14">
        <v>0</v>
      </c>
      <c r="D28" s="14">
        <v>0</v>
      </c>
      <c r="E28" s="22"/>
    </row>
    <row r="29" spans="1:5" ht="14.25" customHeight="1" x14ac:dyDescent="0.25">
      <c r="A29" s="18" t="s">
        <v>4</v>
      </c>
      <c r="B29" s="24"/>
      <c r="C29" s="19"/>
      <c r="D29" s="19"/>
      <c r="E29" s="8"/>
    </row>
    <row r="30" spans="1:5" ht="15" customHeight="1" x14ac:dyDescent="0.25">
      <c r="A30" s="18" t="s">
        <v>5</v>
      </c>
      <c r="B30" s="59"/>
      <c r="C30" s="14"/>
      <c r="D30" s="14"/>
      <c r="E30" s="3"/>
    </row>
    <row r="31" spans="1:5" ht="16.5" customHeight="1" x14ac:dyDescent="0.25">
      <c r="A31" s="13" t="s">
        <v>13</v>
      </c>
      <c r="B31" s="7"/>
      <c r="C31" s="2"/>
      <c r="D31" s="2"/>
      <c r="E31" s="21"/>
    </row>
    <row r="32" spans="1:5" ht="15.75" customHeight="1" x14ac:dyDescent="0.25">
      <c r="A32" s="16" t="s">
        <v>1</v>
      </c>
      <c r="B32" s="59">
        <f>B34+B35+B36+B37</f>
        <v>51020</v>
      </c>
      <c r="C32" s="15">
        <f t="shared" ref="C32:D32" si="1">C34+C35+C36+C37</f>
        <v>0</v>
      </c>
      <c r="D32" s="15">
        <f t="shared" si="1"/>
        <v>0</v>
      </c>
      <c r="E32" s="21"/>
    </row>
    <row r="33" spans="1:5" ht="15.75" customHeight="1" x14ac:dyDescent="0.25">
      <c r="A33" s="17" t="s">
        <v>2</v>
      </c>
      <c r="B33" s="59"/>
      <c r="C33" s="14"/>
      <c r="D33" s="14"/>
      <c r="E33" s="3"/>
    </row>
    <row r="34" spans="1:5" ht="15" customHeight="1" x14ac:dyDescent="0.25">
      <c r="A34" s="17" t="s">
        <v>12</v>
      </c>
      <c r="B34" s="59">
        <v>15000</v>
      </c>
      <c r="C34" s="14"/>
      <c r="D34" s="14"/>
      <c r="E34" s="3"/>
    </row>
    <row r="35" spans="1:5" ht="15" customHeight="1" x14ac:dyDescent="0.25">
      <c r="A35" s="17" t="s">
        <v>3</v>
      </c>
      <c r="B35" s="59">
        <v>36020</v>
      </c>
      <c r="C35" s="14">
        <v>0</v>
      </c>
      <c r="D35" s="14">
        <v>0</v>
      </c>
      <c r="E35" s="21"/>
    </row>
    <row r="36" spans="1:5" ht="14.25" customHeight="1" x14ac:dyDescent="0.25">
      <c r="A36" s="18" t="s">
        <v>4</v>
      </c>
      <c r="B36" s="59"/>
      <c r="C36" s="14"/>
      <c r="D36" s="14"/>
      <c r="E36" s="3"/>
    </row>
    <row r="37" spans="1:5" ht="14.25" customHeight="1" x14ac:dyDescent="0.25">
      <c r="A37" s="18" t="s">
        <v>5</v>
      </c>
      <c r="B37" s="59"/>
      <c r="C37" s="14"/>
      <c r="D37" s="14"/>
      <c r="E37" s="3"/>
    </row>
    <row r="38" spans="1:5" ht="30" customHeight="1" x14ac:dyDescent="0.25">
      <c r="A38" s="28" t="s">
        <v>25</v>
      </c>
      <c r="B38" s="15"/>
      <c r="C38" s="14"/>
      <c r="D38" s="14"/>
      <c r="E38" s="21"/>
    </row>
    <row r="39" spans="1:5" ht="14.25" customHeight="1" x14ac:dyDescent="0.25">
      <c r="A39" s="16" t="s">
        <v>1</v>
      </c>
      <c r="B39" s="59">
        <f>B41+B42+B43+B44</f>
        <v>14000</v>
      </c>
      <c r="C39" s="15">
        <f t="shared" ref="C39:D39" si="2">C41+C42+C43+C44</f>
        <v>0</v>
      </c>
      <c r="D39" s="15">
        <f t="shared" si="2"/>
        <v>0</v>
      </c>
      <c r="E39" s="3"/>
    </row>
    <row r="40" spans="1:5" ht="15" customHeight="1" x14ac:dyDescent="0.25">
      <c r="A40" s="17" t="s">
        <v>2</v>
      </c>
      <c r="B40" s="59"/>
      <c r="C40" s="14"/>
      <c r="D40" s="14"/>
      <c r="E40" s="3"/>
    </row>
    <row r="41" spans="1:5" ht="14.25" customHeight="1" x14ac:dyDescent="0.25">
      <c r="A41" s="17" t="s">
        <v>12</v>
      </c>
      <c r="B41" s="59">
        <v>4200</v>
      </c>
      <c r="C41" s="14">
        <v>0</v>
      </c>
      <c r="D41" s="14">
        <v>0</v>
      </c>
      <c r="E41" s="3"/>
    </row>
    <row r="42" spans="1:5" ht="15.75" customHeight="1" x14ac:dyDescent="0.25">
      <c r="A42" s="17" t="s">
        <v>3</v>
      </c>
      <c r="B42" s="59">
        <v>9800</v>
      </c>
      <c r="C42" s="23"/>
      <c r="D42" s="23"/>
      <c r="E42" s="3"/>
    </row>
    <row r="43" spans="1:5" ht="15.75" customHeight="1" x14ac:dyDescent="0.25">
      <c r="A43" s="18" t="s">
        <v>4</v>
      </c>
      <c r="B43" s="59"/>
      <c r="C43" s="14"/>
      <c r="D43" s="14"/>
      <c r="E43" s="3"/>
    </row>
    <row r="44" spans="1:5" ht="15.75" customHeight="1" x14ac:dyDescent="0.25">
      <c r="A44" s="18" t="s">
        <v>5</v>
      </c>
      <c r="B44" s="59"/>
      <c r="C44" s="14"/>
      <c r="D44" s="14"/>
      <c r="E44" s="3"/>
    </row>
    <row r="45" spans="1:5" ht="15.75" customHeight="1" x14ac:dyDescent="0.25">
      <c r="A45" s="28" t="s">
        <v>16</v>
      </c>
      <c r="B45" s="15"/>
      <c r="C45" s="14"/>
      <c r="D45" s="14"/>
      <c r="E45" s="3"/>
    </row>
    <row r="46" spans="1:5" ht="15.75" customHeight="1" x14ac:dyDescent="0.25">
      <c r="A46" s="16" t="s">
        <v>1</v>
      </c>
      <c r="B46" s="59">
        <f>B48+B49+B50+B51</f>
        <v>4800</v>
      </c>
      <c r="C46" s="15">
        <f t="shared" ref="C46:D46" si="3">C48+C49+C50+C51</f>
        <v>0</v>
      </c>
      <c r="D46" s="15">
        <f t="shared" si="3"/>
        <v>0</v>
      </c>
      <c r="E46" s="3"/>
    </row>
    <row r="47" spans="1:5" ht="15.75" customHeight="1" x14ac:dyDescent="0.25">
      <c r="A47" s="17" t="s">
        <v>2</v>
      </c>
      <c r="B47" s="59"/>
      <c r="C47" s="14"/>
      <c r="D47" s="14"/>
      <c r="E47" s="3"/>
    </row>
    <row r="48" spans="1:5" ht="15.75" customHeight="1" x14ac:dyDescent="0.25">
      <c r="A48" s="17" t="s">
        <v>12</v>
      </c>
      <c r="B48" s="59"/>
      <c r="C48" s="14">
        <v>0</v>
      </c>
      <c r="D48" s="14">
        <v>0</v>
      </c>
      <c r="E48" s="3"/>
    </row>
    <row r="49" spans="1:5" ht="15.75" customHeight="1" x14ac:dyDescent="0.25">
      <c r="A49" s="17" t="s">
        <v>3</v>
      </c>
      <c r="B49" s="59">
        <v>4800</v>
      </c>
      <c r="C49" s="23"/>
      <c r="D49" s="23"/>
      <c r="E49" s="3"/>
    </row>
    <row r="50" spans="1:5" ht="15.75" customHeight="1" x14ac:dyDescent="0.25">
      <c r="A50" s="18" t="s">
        <v>4</v>
      </c>
      <c r="B50" s="59"/>
      <c r="C50" s="14"/>
      <c r="D50" s="14"/>
      <c r="E50" s="3"/>
    </row>
    <row r="51" spans="1:5" ht="15.75" customHeight="1" x14ac:dyDescent="0.25">
      <c r="A51" s="18" t="s">
        <v>5</v>
      </c>
      <c r="B51" s="59"/>
      <c r="C51" s="14"/>
      <c r="D51" s="14"/>
      <c r="E51" s="3"/>
    </row>
    <row r="52" spans="1:5" ht="30.75" customHeight="1" x14ac:dyDescent="0.25">
      <c r="A52" s="28" t="s">
        <v>23</v>
      </c>
      <c r="B52" s="15"/>
      <c r="C52" s="14"/>
      <c r="D52" s="14"/>
      <c r="E52" s="77" t="s">
        <v>35</v>
      </c>
    </row>
    <row r="53" spans="1:5" ht="15.75" customHeight="1" x14ac:dyDescent="0.25">
      <c r="A53" s="16" t="s">
        <v>1</v>
      </c>
      <c r="B53" s="15">
        <f>B55+B56+B57+B58</f>
        <v>1480</v>
      </c>
      <c r="C53" s="60">
        <f>C55+C56+C57+C58</f>
        <v>162.68299999999999</v>
      </c>
      <c r="D53" s="60">
        <f>D55+D56+D57+D58</f>
        <v>162.68299999999999</v>
      </c>
      <c r="E53" s="21"/>
    </row>
    <row r="54" spans="1:5" ht="15.75" customHeight="1" x14ac:dyDescent="0.25">
      <c r="A54" s="17" t="s">
        <v>2</v>
      </c>
      <c r="B54" s="15"/>
      <c r="C54" s="61"/>
      <c r="D54" s="61"/>
      <c r="E54" s="3"/>
    </row>
    <row r="55" spans="1:5" ht="15.75" customHeight="1" x14ac:dyDescent="0.25">
      <c r="A55" s="17" t="s">
        <v>12</v>
      </c>
      <c r="B55" s="15"/>
      <c r="C55" s="61"/>
      <c r="D55" s="61"/>
      <c r="E55" s="3"/>
    </row>
    <row r="56" spans="1:5" ht="15.75" customHeight="1" x14ac:dyDescent="0.25">
      <c r="A56" s="17" t="s">
        <v>3</v>
      </c>
      <c r="B56" s="15">
        <v>1480</v>
      </c>
      <c r="C56" s="60">
        <v>162.68299999999999</v>
      </c>
      <c r="D56" s="60">
        <v>162.68299999999999</v>
      </c>
      <c r="E56" s="3"/>
    </row>
    <row r="57" spans="1:5" ht="15.75" customHeight="1" x14ac:dyDescent="0.25">
      <c r="A57" s="18" t="s">
        <v>4</v>
      </c>
      <c r="B57" s="15"/>
      <c r="C57" s="43"/>
      <c r="D57" s="61"/>
      <c r="E57" s="3"/>
    </row>
    <row r="58" spans="1:5" ht="15.75" customHeight="1" x14ac:dyDescent="0.25">
      <c r="A58" s="18" t="s">
        <v>5</v>
      </c>
      <c r="B58" s="15"/>
      <c r="C58" s="43"/>
      <c r="D58" s="61"/>
      <c r="E58" s="3"/>
    </row>
    <row r="59" spans="1:5" ht="35.25" customHeight="1" x14ac:dyDescent="0.25">
      <c r="A59" s="27" t="s">
        <v>17</v>
      </c>
      <c r="B59" s="12"/>
      <c r="C59" s="11"/>
      <c r="D59" s="11"/>
      <c r="E59" s="77" t="s">
        <v>20</v>
      </c>
    </row>
    <row r="60" spans="1:5" ht="14.25" customHeight="1" x14ac:dyDescent="0.25">
      <c r="A60" s="16" t="s">
        <v>1</v>
      </c>
      <c r="B60" s="46" t="s">
        <v>22</v>
      </c>
      <c r="C60" s="47"/>
      <c r="D60" s="60">
        <f>D62+D63+D64+D65</f>
        <v>1783.0509999999999</v>
      </c>
      <c r="E60" s="3"/>
    </row>
    <row r="61" spans="1:5" ht="27" customHeight="1" x14ac:dyDescent="0.25">
      <c r="A61" s="17" t="s">
        <v>2</v>
      </c>
      <c r="B61" s="48"/>
      <c r="C61" s="49"/>
      <c r="D61" s="61"/>
      <c r="E61" s="3"/>
    </row>
    <row r="62" spans="1:5" ht="15.75" customHeight="1" x14ac:dyDescent="0.25">
      <c r="A62" s="17" t="s">
        <v>12</v>
      </c>
      <c r="B62" s="48"/>
      <c r="C62" s="49"/>
      <c r="D62" s="61"/>
      <c r="E62" s="3"/>
    </row>
    <row r="63" spans="1:5" ht="14.25" customHeight="1" x14ac:dyDescent="0.25">
      <c r="A63" s="17" t="s">
        <v>3</v>
      </c>
      <c r="B63" s="48"/>
      <c r="C63" s="49"/>
      <c r="D63" s="61"/>
      <c r="E63" s="3"/>
    </row>
    <row r="64" spans="1:5" ht="15" customHeight="1" x14ac:dyDescent="0.25">
      <c r="A64" s="18" t="s">
        <v>4</v>
      </c>
      <c r="B64" s="48"/>
      <c r="C64" s="49"/>
      <c r="D64" s="60">
        <v>1783.0509999999999</v>
      </c>
      <c r="E64" s="3"/>
    </row>
    <row r="65" spans="1:5" ht="14.25" customHeight="1" x14ac:dyDescent="0.25">
      <c r="A65" s="18" t="s">
        <v>5</v>
      </c>
      <c r="B65" s="50"/>
      <c r="C65" s="51"/>
      <c r="D65" s="61"/>
      <c r="E65" s="3"/>
    </row>
    <row r="66" spans="1:5" ht="18" customHeight="1" x14ac:dyDescent="0.25">
      <c r="A66" s="28" t="s">
        <v>24</v>
      </c>
      <c r="B66" s="15"/>
      <c r="C66" s="14"/>
      <c r="D66" s="14"/>
      <c r="E66" s="3"/>
    </row>
    <row r="67" spans="1:5" ht="14.25" customHeight="1" x14ac:dyDescent="0.25">
      <c r="A67" s="16" t="s">
        <v>1</v>
      </c>
      <c r="B67" s="15">
        <f>B69+B70+B71+B72</f>
        <v>1243</v>
      </c>
      <c r="C67" s="15">
        <f t="shared" ref="C67:D67" si="4">C69+C70+C71+C72</f>
        <v>0</v>
      </c>
      <c r="D67" s="15">
        <f t="shared" si="4"/>
        <v>0</v>
      </c>
      <c r="E67" s="3"/>
    </row>
    <row r="68" spans="1:5" ht="14.25" customHeight="1" x14ac:dyDescent="0.25">
      <c r="A68" s="17" t="s">
        <v>2</v>
      </c>
      <c r="B68" s="15"/>
      <c r="C68" s="14"/>
      <c r="D68" s="14"/>
      <c r="E68" s="3"/>
    </row>
    <row r="69" spans="1:5" ht="14.25" customHeight="1" x14ac:dyDescent="0.25">
      <c r="A69" s="17" t="s">
        <v>12</v>
      </c>
      <c r="B69" s="15"/>
      <c r="C69" s="14">
        <v>0</v>
      </c>
      <c r="D69" s="14">
        <v>0</v>
      </c>
      <c r="E69" s="3"/>
    </row>
    <row r="70" spans="1:5" ht="14.25" customHeight="1" x14ac:dyDescent="0.25">
      <c r="A70" s="17" t="s">
        <v>3</v>
      </c>
      <c r="B70" s="15">
        <v>1243</v>
      </c>
      <c r="C70" s="23"/>
      <c r="D70" s="23"/>
      <c r="E70" s="3"/>
    </row>
    <row r="71" spans="1:5" ht="14.25" customHeight="1" x14ac:dyDescent="0.25">
      <c r="A71" s="18" t="s">
        <v>4</v>
      </c>
      <c r="B71" s="15"/>
      <c r="C71" s="14"/>
      <c r="D71" s="14"/>
      <c r="E71" s="3"/>
    </row>
    <row r="72" spans="1:5" ht="14.25" customHeight="1" x14ac:dyDescent="0.25">
      <c r="A72" s="18" t="s">
        <v>5</v>
      </c>
      <c r="B72" s="15"/>
      <c r="C72" s="14"/>
      <c r="D72" s="14"/>
      <c r="E72" s="3"/>
    </row>
    <row r="73" spans="1:5" ht="14.25" customHeight="1" x14ac:dyDescent="0.25">
      <c r="A73" s="66" t="s">
        <v>29</v>
      </c>
      <c r="B73" s="15"/>
      <c r="C73" s="14"/>
      <c r="D73" s="14"/>
      <c r="E73" s="3"/>
    </row>
    <row r="74" spans="1:5" ht="14.25" customHeight="1" x14ac:dyDescent="0.25">
      <c r="A74" s="16" t="s">
        <v>1</v>
      </c>
      <c r="B74" s="15">
        <f>B76+B77+B78+B79</f>
        <v>3200</v>
      </c>
      <c r="C74" s="15">
        <f t="shared" ref="C74:D74" si="5">C76+C77+C78+C79</f>
        <v>0</v>
      </c>
      <c r="D74" s="15">
        <f t="shared" si="5"/>
        <v>0</v>
      </c>
      <c r="E74" s="3"/>
    </row>
    <row r="75" spans="1:5" ht="14.25" customHeight="1" x14ac:dyDescent="0.25">
      <c r="A75" s="17" t="s">
        <v>2</v>
      </c>
      <c r="B75" s="15"/>
      <c r="C75" s="14"/>
      <c r="D75" s="14"/>
      <c r="E75" s="3"/>
    </row>
    <row r="76" spans="1:5" ht="14.25" customHeight="1" x14ac:dyDescent="0.25">
      <c r="A76" s="17" t="s">
        <v>12</v>
      </c>
      <c r="B76" s="15"/>
      <c r="C76" s="14"/>
      <c r="D76" s="14"/>
      <c r="E76" s="3"/>
    </row>
    <row r="77" spans="1:5" ht="14.25" customHeight="1" x14ac:dyDescent="0.25">
      <c r="A77" s="17" t="s">
        <v>3</v>
      </c>
      <c r="B77" s="15">
        <v>3200</v>
      </c>
      <c r="C77" s="14">
        <v>0</v>
      </c>
      <c r="D77" s="14">
        <v>0</v>
      </c>
      <c r="E77" s="3"/>
    </row>
    <row r="78" spans="1:5" ht="14.25" customHeight="1" x14ac:dyDescent="0.25">
      <c r="A78" s="18" t="s">
        <v>4</v>
      </c>
      <c r="B78" s="15"/>
      <c r="C78" s="14"/>
      <c r="D78" s="14"/>
      <c r="E78" s="3"/>
    </row>
    <row r="79" spans="1:5" ht="14.25" customHeight="1" x14ac:dyDescent="0.25">
      <c r="A79" s="18" t="s">
        <v>5</v>
      </c>
      <c r="B79" s="15"/>
      <c r="C79" s="14"/>
      <c r="D79" s="14"/>
      <c r="E79" s="3"/>
    </row>
    <row r="80" spans="1:5" ht="46.5" customHeight="1" x14ac:dyDescent="0.25">
      <c r="A80" s="66" t="s">
        <v>30</v>
      </c>
      <c r="B80" s="67"/>
      <c r="C80" s="68"/>
      <c r="D80" s="68"/>
      <c r="E80" s="3"/>
    </row>
    <row r="81" spans="1:5" ht="14.25" customHeight="1" x14ac:dyDescent="0.25">
      <c r="A81" s="16" t="s">
        <v>1</v>
      </c>
      <c r="B81" s="15">
        <f>B83+B84+B85+B86</f>
        <v>220</v>
      </c>
      <c r="C81" s="15">
        <f t="shared" ref="C81:D81" si="6">C83+C84+C85+C86</f>
        <v>0</v>
      </c>
      <c r="D81" s="15">
        <f t="shared" si="6"/>
        <v>0</v>
      </c>
      <c r="E81" s="3"/>
    </row>
    <row r="82" spans="1:5" ht="14.25" customHeight="1" x14ac:dyDescent="0.25">
      <c r="A82" s="17" t="s">
        <v>2</v>
      </c>
      <c r="B82" s="67"/>
      <c r="C82" s="68"/>
      <c r="D82" s="68"/>
      <c r="E82" s="3"/>
    </row>
    <row r="83" spans="1:5" ht="14.25" customHeight="1" x14ac:dyDescent="0.25">
      <c r="A83" s="17" t="s">
        <v>12</v>
      </c>
      <c r="B83" s="67"/>
      <c r="C83" s="68"/>
      <c r="D83" s="68"/>
      <c r="E83" s="3"/>
    </row>
    <row r="84" spans="1:5" ht="14.25" customHeight="1" x14ac:dyDescent="0.25">
      <c r="A84" s="17" t="s">
        <v>3</v>
      </c>
      <c r="B84" s="67">
        <v>30</v>
      </c>
      <c r="C84" s="68">
        <v>0</v>
      </c>
      <c r="D84" s="68">
        <v>0</v>
      </c>
      <c r="E84" s="3"/>
    </row>
    <row r="85" spans="1:5" ht="14.25" customHeight="1" x14ac:dyDescent="0.25">
      <c r="A85" s="18" t="s">
        <v>4</v>
      </c>
      <c r="B85" s="67">
        <v>85</v>
      </c>
      <c r="C85" s="68">
        <v>0</v>
      </c>
      <c r="D85" s="68">
        <v>0</v>
      </c>
      <c r="E85" s="3"/>
    </row>
    <row r="86" spans="1:5" ht="14.25" customHeight="1" x14ac:dyDescent="0.25">
      <c r="A86" s="18" t="s">
        <v>5</v>
      </c>
      <c r="B86" s="67">
        <v>105</v>
      </c>
      <c r="C86" s="68"/>
      <c r="D86" s="68"/>
      <c r="E86" s="3"/>
    </row>
    <row r="87" spans="1:5" ht="46.5" customHeight="1" x14ac:dyDescent="0.25">
      <c r="A87" s="66" t="s">
        <v>31</v>
      </c>
      <c r="B87" s="67"/>
      <c r="C87" s="68"/>
      <c r="D87" s="68"/>
      <c r="E87" s="3"/>
    </row>
    <row r="88" spans="1:5" ht="14.25" customHeight="1" x14ac:dyDescent="0.25">
      <c r="A88" s="16" t="s">
        <v>1</v>
      </c>
      <c r="B88" s="15">
        <f>B90+B91+B92+B93</f>
        <v>50</v>
      </c>
      <c r="C88" s="15">
        <f t="shared" ref="C88:D88" si="7">C90+C91+C92+C93</f>
        <v>0</v>
      </c>
      <c r="D88" s="15">
        <f t="shared" si="7"/>
        <v>0</v>
      </c>
      <c r="E88" s="3"/>
    </row>
    <row r="89" spans="1:5" ht="14.25" customHeight="1" x14ac:dyDescent="0.25">
      <c r="A89" s="17" t="s">
        <v>2</v>
      </c>
      <c r="B89" s="67"/>
      <c r="C89" s="68"/>
      <c r="D89" s="68"/>
      <c r="E89" s="3"/>
    </row>
    <row r="90" spans="1:5" ht="14.25" customHeight="1" x14ac:dyDescent="0.25">
      <c r="A90" s="17" t="s">
        <v>12</v>
      </c>
      <c r="B90" s="67"/>
      <c r="C90" s="68"/>
      <c r="D90" s="68"/>
      <c r="E90" s="3"/>
    </row>
    <row r="91" spans="1:5" ht="14.25" customHeight="1" x14ac:dyDescent="0.25">
      <c r="A91" s="17" t="s">
        <v>3</v>
      </c>
      <c r="B91" s="67"/>
      <c r="C91" s="68"/>
      <c r="D91" s="68"/>
      <c r="E91" s="3"/>
    </row>
    <row r="92" spans="1:5" ht="14.25" customHeight="1" x14ac:dyDescent="0.25">
      <c r="A92" s="18" t="s">
        <v>4</v>
      </c>
      <c r="B92" s="67">
        <v>25</v>
      </c>
      <c r="C92" s="68">
        <v>0</v>
      </c>
      <c r="D92" s="68">
        <v>0</v>
      </c>
      <c r="E92" s="3"/>
    </row>
    <row r="93" spans="1:5" ht="14.25" customHeight="1" x14ac:dyDescent="0.25">
      <c r="A93" s="18" t="s">
        <v>5</v>
      </c>
      <c r="B93" s="67">
        <v>25</v>
      </c>
      <c r="C93" s="68">
        <v>0</v>
      </c>
      <c r="D93" s="68">
        <v>0</v>
      </c>
      <c r="E93" s="3"/>
    </row>
    <row r="94" spans="1:5" ht="15.75" customHeight="1" x14ac:dyDescent="0.25">
      <c r="A94" s="66" t="s">
        <v>32</v>
      </c>
      <c r="B94" s="67"/>
      <c r="C94" s="68"/>
      <c r="D94" s="68"/>
      <c r="E94" s="3"/>
    </row>
    <row r="95" spans="1:5" ht="14.25" customHeight="1" x14ac:dyDescent="0.25">
      <c r="A95" s="16" t="s">
        <v>1</v>
      </c>
      <c r="B95" s="15">
        <f>B97+B98+B99+B100</f>
        <v>180</v>
      </c>
      <c r="C95" s="15">
        <f t="shared" ref="C95:D95" si="8">C97+C98+C99+C100</f>
        <v>0</v>
      </c>
      <c r="D95" s="15">
        <f t="shared" si="8"/>
        <v>0</v>
      </c>
      <c r="E95" s="3"/>
    </row>
    <row r="96" spans="1:5" ht="14.25" customHeight="1" x14ac:dyDescent="0.25">
      <c r="A96" s="17" t="s">
        <v>2</v>
      </c>
      <c r="B96" s="67"/>
      <c r="C96" s="68"/>
      <c r="D96" s="68"/>
      <c r="E96" s="3"/>
    </row>
    <row r="97" spans="1:5" ht="14.25" customHeight="1" x14ac:dyDescent="0.25">
      <c r="A97" s="17" t="s">
        <v>12</v>
      </c>
      <c r="B97" s="67"/>
      <c r="C97" s="68"/>
      <c r="D97" s="68"/>
      <c r="E97" s="3"/>
    </row>
    <row r="98" spans="1:5" ht="14.25" customHeight="1" x14ac:dyDescent="0.25">
      <c r="A98" s="17" t="s">
        <v>3</v>
      </c>
      <c r="B98" s="67">
        <v>180</v>
      </c>
      <c r="C98" s="68">
        <v>0</v>
      </c>
      <c r="D98" s="68">
        <v>0</v>
      </c>
      <c r="E98" s="3"/>
    </row>
    <row r="99" spans="1:5" ht="14.25" customHeight="1" x14ac:dyDescent="0.25">
      <c r="A99" s="18" t="s">
        <v>4</v>
      </c>
      <c r="B99" s="67"/>
      <c r="C99" s="68"/>
      <c r="D99" s="68"/>
      <c r="E99" s="3"/>
    </row>
    <row r="100" spans="1:5" ht="14.25" customHeight="1" x14ac:dyDescent="0.25">
      <c r="A100" s="18" t="s">
        <v>5</v>
      </c>
      <c r="B100" s="67"/>
      <c r="C100" s="68"/>
      <c r="D100" s="68"/>
      <c r="E100" s="3"/>
    </row>
    <row r="101" spans="1:5" ht="18.75" customHeight="1" x14ac:dyDescent="0.25">
      <c r="A101" s="66" t="s">
        <v>33</v>
      </c>
      <c r="B101" s="67"/>
      <c r="C101" s="68"/>
      <c r="D101" s="68"/>
      <c r="E101" s="3"/>
    </row>
    <row r="102" spans="1:5" ht="14.25" customHeight="1" x14ac:dyDescent="0.25">
      <c r="A102" s="16" t="s">
        <v>1</v>
      </c>
      <c r="B102" s="15">
        <f>B104+B105+B106+B107</f>
        <v>60</v>
      </c>
      <c r="C102" s="15">
        <f t="shared" ref="C102:D102" si="9">C104+C105+C106+C107</f>
        <v>0</v>
      </c>
      <c r="D102" s="15">
        <f t="shared" si="9"/>
        <v>0</v>
      </c>
      <c r="E102" s="3"/>
    </row>
    <row r="103" spans="1:5" ht="14.25" customHeight="1" x14ac:dyDescent="0.25">
      <c r="A103" s="17" t="s">
        <v>2</v>
      </c>
      <c r="B103" s="67"/>
      <c r="C103" s="68"/>
      <c r="D103" s="68"/>
      <c r="E103" s="3"/>
    </row>
    <row r="104" spans="1:5" ht="14.25" customHeight="1" x14ac:dyDescent="0.25">
      <c r="A104" s="17" t="s">
        <v>12</v>
      </c>
      <c r="B104" s="67"/>
      <c r="C104" s="68"/>
      <c r="D104" s="68"/>
      <c r="E104" s="3"/>
    </row>
    <row r="105" spans="1:5" ht="14.25" customHeight="1" x14ac:dyDescent="0.25">
      <c r="A105" s="17" t="s">
        <v>3</v>
      </c>
      <c r="B105" s="67">
        <v>60</v>
      </c>
      <c r="C105" s="68">
        <v>0</v>
      </c>
      <c r="D105" s="68">
        <v>0</v>
      </c>
      <c r="E105" s="3"/>
    </row>
    <row r="106" spans="1:5" ht="14.25" customHeight="1" x14ac:dyDescent="0.25">
      <c r="A106" s="18" t="s">
        <v>4</v>
      </c>
      <c r="B106" s="67"/>
      <c r="C106" s="68"/>
      <c r="D106" s="68"/>
      <c r="E106" s="3"/>
    </row>
    <row r="107" spans="1:5" ht="14.25" customHeight="1" x14ac:dyDescent="0.25">
      <c r="A107" s="18" t="s">
        <v>5</v>
      </c>
      <c r="B107" s="67"/>
      <c r="C107" s="68"/>
      <c r="D107" s="68"/>
      <c r="E107" s="3"/>
    </row>
    <row r="108" spans="1:5" ht="36.75" customHeight="1" x14ac:dyDescent="0.25">
      <c r="A108" s="66" t="s">
        <v>34</v>
      </c>
      <c r="B108" s="70"/>
      <c r="C108" s="71"/>
      <c r="D108" s="71"/>
      <c r="E108" s="21"/>
    </row>
    <row r="109" spans="1:5" ht="15" customHeight="1" x14ac:dyDescent="0.25">
      <c r="A109" s="16" t="s">
        <v>1</v>
      </c>
      <c r="B109" s="15">
        <f>B111+B112+B113+B114</f>
        <v>1500</v>
      </c>
      <c r="C109" s="15">
        <f t="shared" ref="C109:D109" si="10">C111+C112+C113+C114</f>
        <v>0</v>
      </c>
      <c r="D109" s="15">
        <f t="shared" si="10"/>
        <v>0</v>
      </c>
      <c r="E109" s="3"/>
    </row>
    <row r="110" spans="1:5" ht="15.75" customHeight="1" x14ac:dyDescent="0.25">
      <c r="A110" s="17" t="s">
        <v>2</v>
      </c>
      <c r="B110" s="67"/>
      <c r="C110" s="68"/>
      <c r="D110" s="68"/>
      <c r="E110" s="3"/>
    </row>
    <row r="111" spans="1:5" ht="15.75" customHeight="1" x14ac:dyDescent="0.25">
      <c r="A111" s="17" t="s">
        <v>12</v>
      </c>
      <c r="B111" s="67"/>
      <c r="C111" s="68"/>
      <c r="D111" s="68"/>
      <c r="E111" s="3"/>
    </row>
    <row r="112" spans="1:5" ht="15.75" customHeight="1" x14ac:dyDescent="0.25">
      <c r="A112" s="17" t="s">
        <v>3</v>
      </c>
      <c r="B112" s="67">
        <v>1500</v>
      </c>
      <c r="C112" s="68">
        <v>0</v>
      </c>
      <c r="D112" s="68">
        <v>0</v>
      </c>
      <c r="E112" s="3"/>
    </row>
    <row r="113" spans="1:7" ht="15.75" customHeight="1" x14ac:dyDescent="0.25">
      <c r="A113" s="18" t="s">
        <v>4</v>
      </c>
      <c r="B113" s="67"/>
      <c r="C113" s="68"/>
      <c r="D113" s="68"/>
      <c r="E113" s="3"/>
    </row>
    <row r="114" spans="1:7" ht="15.75" customHeight="1" x14ac:dyDescent="0.25">
      <c r="A114" s="18" t="s">
        <v>5</v>
      </c>
      <c r="B114" s="67"/>
      <c r="C114" s="68"/>
      <c r="D114" s="68"/>
      <c r="E114" s="3"/>
    </row>
    <row r="115" spans="1:7" ht="16.5" customHeight="1" x14ac:dyDescent="0.25">
      <c r="A115" s="72" t="s">
        <v>12</v>
      </c>
      <c r="B115" s="73">
        <f>B13+B20+B27+B34+B41+B48+B55+B69+B83+B90+B97+B104+B111</f>
        <v>34050</v>
      </c>
      <c r="C115" s="73">
        <f t="shared" ref="C115:D115" si="11">C13+C20+C27+C34+C41+C48+C55+C69+C83+C90+C97+C104+C111</f>
        <v>4915.8</v>
      </c>
      <c r="D115" s="73">
        <f t="shared" si="11"/>
        <v>4915.8</v>
      </c>
      <c r="E115" s="4"/>
    </row>
    <row r="116" spans="1:7" ht="20.25" hidden="1" customHeight="1" x14ac:dyDescent="0.25">
      <c r="A116" s="72" t="s">
        <v>3</v>
      </c>
      <c r="B116" s="73">
        <f t="shared" ref="B116:C117" si="12">B14+B21+B28+B35+B42+B49+B56+B70+B84+B91+B98+B105+B112</f>
        <v>181003</v>
      </c>
      <c r="C116" s="73">
        <f t="shared" si="12"/>
        <v>162.68299999999999</v>
      </c>
      <c r="D116" s="74">
        <f>D28+D35+D112</f>
        <v>0</v>
      </c>
      <c r="E116" s="4"/>
    </row>
    <row r="117" spans="1:7" ht="16.5" customHeight="1" x14ac:dyDescent="0.25">
      <c r="A117" s="66" t="s">
        <v>3</v>
      </c>
      <c r="B117" s="73">
        <f>B14+B21+B28+B35+B42+B49+B56+B70+B77+B84+B91+B98+B105+B112</f>
        <v>184203</v>
      </c>
      <c r="C117" s="78">
        <f>C14+C21+C28+C35+C42+C49+C56+C70+C77+C84+C91+C98+C105+C112</f>
        <v>162.68299999999999</v>
      </c>
      <c r="D117" s="78">
        <f>D14+D21+D28+D35+D42+D49+D56+D70+D77+D84+D91+D98+D105+D112</f>
        <v>162.68299999999999</v>
      </c>
      <c r="E117" s="4"/>
    </row>
    <row r="118" spans="1:7" ht="17.25" customHeight="1" x14ac:dyDescent="0.25">
      <c r="A118" s="66" t="s">
        <v>4</v>
      </c>
      <c r="B118" s="73">
        <f t="shared" ref="B118:B119" si="13">B15+B22+B29+B36+B43+B50+B57+B71+B78+B85+B92+B99+B113</f>
        <v>26334</v>
      </c>
      <c r="C118" s="78">
        <v>6308.7039999999997</v>
      </c>
      <c r="D118" s="78">
        <f>D15+D22+D29+D36+D43+D50+D57+D64+D71+D85+D92+D99+D106+D113</f>
        <v>6308.7039999999997</v>
      </c>
      <c r="E118" s="4"/>
    </row>
    <row r="119" spans="1:7" ht="15" customHeight="1" x14ac:dyDescent="0.25">
      <c r="A119" s="66" t="s">
        <v>5</v>
      </c>
      <c r="B119" s="73">
        <f t="shared" si="13"/>
        <v>130</v>
      </c>
      <c r="C119" s="78">
        <f>C16+C23+C30+C37+C44+C51+C58+C72+C79+C86+C93+C100+C107+C114</f>
        <v>0</v>
      </c>
      <c r="D119" s="78">
        <f>D16+D23+D30+D37+D44+D51+D58+D72+D79+D86+D93+D100+D107+D114</f>
        <v>0</v>
      </c>
      <c r="E119" s="4"/>
    </row>
    <row r="120" spans="1:7" ht="16.5" customHeight="1" x14ac:dyDescent="0.25">
      <c r="A120" s="66" t="s">
        <v>6</v>
      </c>
      <c r="B120" s="75">
        <f>B115+B117+B118+B119</f>
        <v>244717</v>
      </c>
      <c r="C120" s="83">
        <f>C115+C117+C118+C119</f>
        <v>11387.187</v>
      </c>
      <c r="D120" s="83">
        <f>D115+D117+D118+D119</f>
        <v>11387.187</v>
      </c>
      <c r="E120" s="4"/>
    </row>
    <row r="121" spans="1:7" ht="17.25" customHeight="1" x14ac:dyDescent="0.25"/>
    <row r="122" spans="1:7" ht="16.5" customHeight="1" x14ac:dyDescent="0.25">
      <c r="C122" s="1"/>
    </row>
    <row r="123" spans="1:7" x14ac:dyDescent="0.25">
      <c r="D123" s="1"/>
    </row>
    <row r="124" spans="1:7" x14ac:dyDescent="0.25">
      <c r="F124" s="1"/>
    </row>
    <row r="125" spans="1:7" x14ac:dyDescent="0.25">
      <c r="G125" s="1"/>
    </row>
  </sheetData>
  <mergeCells count="6">
    <mergeCell ref="D2:E2"/>
    <mergeCell ref="B7:E7"/>
    <mergeCell ref="B60:C65"/>
    <mergeCell ref="A3:E3"/>
    <mergeCell ref="A4:E4"/>
    <mergeCell ref="A7:A8"/>
  </mergeCells>
  <pageMargins left="0.70866141732283472" right="0.51181102362204722" top="0.55118110236220474" bottom="0.55118110236220474" header="0.31496062992125984" footer="0.31496062992125984"/>
  <pageSetup paperSize="9" scale="73" orientation="landscape" r:id="rId1"/>
  <headerFooter differentFirst="1"/>
  <rowBreaks count="2" manualBreakCount="2">
    <brk id="37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Storchevaya</dc:creator>
  <cp:lastModifiedBy>Леново_6</cp:lastModifiedBy>
  <cp:lastPrinted>2018-07-05T10:10:39Z</cp:lastPrinted>
  <dcterms:created xsi:type="dcterms:W3CDTF">2017-07-10T08:52:24Z</dcterms:created>
  <dcterms:modified xsi:type="dcterms:W3CDTF">2019-02-13T10:32:57Z</dcterms:modified>
</cp:coreProperties>
</file>