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0950" firstSheet="11" activeTab="15"/>
  </bookViews>
  <sheets>
    <sheet name="Рубіжанська ЦМЛ" sheetId="221" r:id="rId1"/>
    <sheet name="Щастинська МЛ" sheetId="218" r:id="rId2"/>
    <sheet name="ЛОКЛ" sheetId="205" r:id="rId3"/>
    <sheet name="Лисичанська БЛ" sheetId="229" r:id="rId4"/>
    <sheet name="Міловська ЦРЛ" sheetId="227" r:id="rId5"/>
    <sheet name="Новопсковське ТМО" sheetId="226" r:id="rId6"/>
    <sheet name="Троїцьке ТМО" sheetId="225" r:id="rId7"/>
    <sheet name="Білокуракінська БЛ" sheetId="224" r:id="rId8"/>
    <sheet name="ЛОКОД" sheetId="223" r:id="rId9"/>
    <sheet name="Сватівська БПЛ" sheetId="222" r:id="rId10"/>
    <sheet name="Старобільська БЛ" sheetId="219" r:id="rId11"/>
    <sheet name="Попаснянська МБЛ" sheetId="208" r:id="rId12"/>
    <sheet name="Сєвєродонецька МБЛ" sheetId="217" r:id="rId13"/>
    <sheet name="Ст. Луганське РТМО" sheetId="63" r:id="rId14"/>
    <sheet name="Біловодська БЛ" sheetId="228" r:id="rId15"/>
    <sheet name="Кремінське РТМО" sheetId="4" r:id="rId16"/>
  </sheets>
  <definedNames>
    <definedName name="_xlnm._FilterDatabase" localSheetId="2" hidden="1">ЛОКЛ!$E$1:$E$238</definedName>
    <definedName name="_xlnm.Print_Area" localSheetId="14">'Біловодська БЛ'!$A$1:$E$27</definedName>
    <definedName name="_xlnm.Print_Area" localSheetId="3">'Лисичанська БЛ'!$A$1:$F$35</definedName>
    <definedName name="_xlnm.Print_Area" localSheetId="4">'Міловська ЦРЛ'!$A$1:$E$16</definedName>
    <definedName name="_xlnm.Print_Area" localSheetId="11">'Попаснянська МБЛ'!$A$1:$E$13</definedName>
  </definedNames>
  <calcPr calcId="162913"/>
</workbook>
</file>

<file path=xl/calcChain.xml><?xml version="1.0" encoding="utf-8"?>
<calcChain xmlns="http://schemas.openxmlformats.org/spreadsheetml/2006/main">
  <c r="F21" i="229" l="1"/>
  <c r="F20" i="229"/>
  <c r="F19" i="229"/>
  <c r="F18" i="229"/>
  <c r="F17" i="229"/>
  <c r="F15" i="229"/>
  <c r="F11" i="229"/>
  <c r="F10" i="229"/>
  <c r="F33" i="229" s="1"/>
  <c r="E24" i="228"/>
  <c r="H13" i="224"/>
  <c r="E20" i="223" l="1"/>
  <c r="E14" i="4" l="1"/>
  <c r="E13" i="63"/>
</calcChain>
</file>

<file path=xl/comments1.xml><?xml version="1.0" encoding="utf-8"?>
<comments xmlns="http://schemas.openxmlformats.org/spreadsheetml/2006/main">
  <authors>
    <author>Автор</author>
  </authors>
  <commentList>
    <comment ref="C14" authorId="0" shapeId="0">
      <text>
        <r>
          <rPr>
            <b/>
            <sz val="9"/>
            <color indexed="81"/>
            <rFont val="Tahoma"/>
            <charset val="1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<sst xmlns="http://schemas.openxmlformats.org/spreadsheetml/2006/main" count="1394" uniqueCount="658">
  <si>
    <t>Кількість</t>
  </si>
  <si>
    <t>амп</t>
  </si>
  <si>
    <t>упак</t>
  </si>
  <si>
    <t>Назва програми</t>
  </si>
  <si>
    <t>Торговельна назва лікарського засобу/виробу медичного призначення</t>
  </si>
  <si>
    <t>Назва закладу - кінцевого одержувача</t>
  </si>
  <si>
    <t>Залишки</t>
  </si>
  <si>
    <t>Одиниця виміру</t>
  </si>
  <si>
    <t>уп</t>
  </si>
  <si>
    <t>назва закладу охорони здоров'я (база)</t>
  </si>
  <si>
    <t>МО</t>
  </si>
  <si>
    <t>флакон</t>
  </si>
  <si>
    <t>шт</t>
  </si>
  <si>
    <t>Назва закладу-кінцевого одержувача</t>
  </si>
  <si>
    <t>кількість</t>
  </si>
  <si>
    <t>фл</t>
  </si>
  <si>
    <t>Разом:</t>
  </si>
  <si>
    <t>Додаток 1</t>
  </si>
  <si>
    <t>фл.</t>
  </si>
  <si>
    <t>амп.</t>
  </si>
  <si>
    <t>Головний лікар</t>
  </si>
  <si>
    <t>____________________________</t>
  </si>
  <si>
    <t>Беталок</t>
  </si>
  <si>
    <t>Головний бухгалтер</t>
  </si>
  <si>
    <t>Назва
 програми</t>
  </si>
  <si>
    <t>Одиниця 
виміру</t>
  </si>
  <si>
    <t>табл.</t>
  </si>
  <si>
    <t>капс.</t>
  </si>
  <si>
    <t>Разом</t>
  </si>
  <si>
    <t xml:space="preserve"> назва закладу охорони здоров'я (база)</t>
  </si>
  <si>
    <t>табл</t>
  </si>
  <si>
    <t>Солу-медрол</t>
  </si>
  <si>
    <t>Бухгалтер</t>
  </si>
  <si>
    <t>Керівник</t>
  </si>
  <si>
    <t>Актилізе</t>
  </si>
  <si>
    <t>Опорне кільце для мітральної анулопластики з вигином каркаса без розриву, розмір 26</t>
  </si>
  <si>
    <t>Опорне кільце для мітральної анулопластики з вигином каркаса без розриву, розмір 28</t>
  </si>
  <si>
    <t>Опорне кільце для мітральної анулопластики з вигином каркаса без розриву, розмір 30</t>
  </si>
  <si>
    <t>Опорне кільце для мітральної анулопластики з вигином каркаса без розриву, розмір 32</t>
  </si>
  <si>
    <t>Опорне кільце для мітральної анулопластики з вигином каркаса без розриву, розмір 34</t>
  </si>
  <si>
    <t>Опорне кільце для мітральної анулопластики з вигином каркаса без розриву, розмір 36</t>
  </si>
  <si>
    <t>Провід-електрод для тимчасової кардіостимуляції довжиною 0,90</t>
  </si>
  <si>
    <t>Солу-Медрол</t>
  </si>
  <si>
    <t>Ревацио</t>
  </si>
  <si>
    <t>Клапан серцевий механічний аортальний Стандартна манжета-поліестер 19AHPJ-505</t>
  </si>
  <si>
    <t>Клапан серцевий механічний аортальний Стандартна манжета-поліестер 27AHPJ-505</t>
  </si>
  <si>
    <t>Клапан серцевий механічний аортальний Стандартна манжета-поліестер 27AJ-501</t>
  </si>
  <si>
    <t>Клапан серця механічний двостулковий для протезування мітрального клапана 31MJ-501</t>
  </si>
  <si>
    <t>Клапан серця механічний двостулковий для протезування мітрального клапана 33MJ-501</t>
  </si>
  <si>
    <t>Клапан серця механічний двостулковий для протезування мітрального клапана 25MHPJ-505</t>
  </si>
  <si>
    <t>СОЛУ-МЕДРОЛ порошок та розчинник для розчину для ін'єкції по 1000мг,1фл.з порошком та 1 фл.з розчинником (спирт бензиловий(9мг/мл),вода для ін'єкції),по 15,6мл у картонній коробці.</t>
  </si>
  <si>
    <t>Матеріал шовний хірургічний U.S.P., що не розсмоктується FILAPROP™ Cтерильний шовний хірургічний матеріал з голкою (моноволоконний поліпропілен, синього кольору) USP розмір 6/0, довжина шовного матеріалу (см): 60, довжина голки (мм): 13, форма голки: 3</t>
  </si>
  <si>
    <t>Політетрафторетілен (ПТФЕ) шовний, монофіламентний мікропористий, колір білий, умовний номер USP 2/0 (M3), у відрізках 90 см з 2 атравматичними колючими голками 26 мм (3/8 кола), FTH202653d-90</t>
  </si>
  <si>
    <t>Солу-медрол по 1000мг</t>
  </si>
  <si>
    <t>Кремінське РТМО</t>
  </si>
  <si>
    <t>Оксигенатор для дітей та підлітків до 50 кг з комплектом магістральних труб</t>
  </si>
  <si>
    <t>Судинний протез IMPRA Carboflo® ePTFE, 5мм х 10см</t>
  </si>
  <si>
    <t>Набір калібраторів для механічного клапану серця</t>
  </si>
  <si>
    <t>Комплект канюль для проведення операцій із штучним кровообігом</t>
  </si>
  <si>
    <t>Опорне кільце для мітральної анулопластики з вигином каркаса без розриву, розмір 38</t>
  </si>
  <si>
    <t>Опорне кільце для мітральної анулопластики з вигином каркаса без розриву, розмір 40</t>
  </si>
  <si>
    <t>RF кабель для генератора BW Stockert</t>
  </si>
  <si>
    <t>Риксатон 100 мг</t>
  </si>
  <si>
    <t>Риксатон 500 мг</t>
  </si>
  <si>
    <t>Ломустин медак 40 мг</t>
  </si>
  <si>
    <t>Директор                                                                      Е.А. Кравченко</t>
  </si>
  <si>
    <t>КНП "Лисичанська багатопрофільна лікарня"</t>
  </si>
  <si>
    <t>Блокуючий елемент М2 довжина 70 мм, каталожний номер ІТФ-800.002.070</t>
  </si>
  <si>
    <t>Клапан серцевий механічний аортальний Стандартна манжета-поліестер 23AHPJ-505</t>
  </si>
  <si>
    <t>Маска медична</t>
  </si>
  <si>
    <t>шт.</t>
  </si>
  <si>
    <t>КНП "Білокуракинська БЛ"</t>
  </si>
  <si>
    <t>КНП "Новопсковське ТМО"</t>
  </si>
  <si>
    <t>Абсорбент вуглекислого газу</t>
  </si>
  <si>
    <t>Виконавець    М. Водолазська</t>
  </si>
  <si>
    <t>каністра</t>
  </si>
  <si>
    <t>Термометр медичний клінічний</t>
  </si>
  <si>
    <t>пар</t>
  </si>
  <si>
    <t>КНП "Станично-Луганське РТМО"</t>
  </si>
  <si>
    <t>Катетер для абляції Blazer з механізмом охолодження Стандартний (Стандартний вигин)</t>
  </si>
  <si>
    <t>Контур дихальний одн.д/анестезії,доросл.</t>
  </si>
  <si>
    <t>Блеоцин-С</t>
  </si>
  <si>
    <t>актелизе</t>
  </si>
  <si>
    <t xml:space="preserve">абсорбент </t>
  </si>
  <si>
    <t>ревацио</t>
  </si>
  <si>
    <t>солу-медрол</t>
  </si>
  <si>
    <t>трубка трахеостомич 8,0</t>
  </si>
  <si>
    <t>Респіратор FFP2</t>
  </si>
  <si>
    <t>Cеворан 250мл по 1фл.</t>
  </si>
  <si>
    <t>Дакарбазин</t>
  </si>
  <si>
    <t>Етопозид 200мг</t>
  </si>
  <si>
    <t>Золедронова кислота</t>
  </si>
  <si>
    <t>Ломустин МЕДАК</t>
  </si>
  <si>
    <t>тб</t>
  </si>
  <si>
    <t>кап.</t>
  </si>
  <si>
    <t>ЗЕФФІКС</t>
  </si>
  <si>
    <t>Респіратор FFP3</t>
  </si>
  <si>
    <t>КНП "Біловодська БЛ"</t>
  </si>
  <si>
    <t>Інтродюсер</t>
  </si>
  <si>
    <t>Маска медична повсякденна захисна нестерильна одноразового використання</t>
  </si>
  <si>
    <t>Набір вимірювачів "Планкор-А" мітральний (багаторазового використання)</t>
  </si>
  <si>
    <t>Інфлувак</t>
  </si>
  <si>
    <t>доз</t>
  </si>
  <si>
    <t>кан</t>
  </si>
  <si>
    <t>Щиток захисний</t>
  </si>
  <si>
    <t>Солу-Медрол,порошок та розчинник для розчину для ін'єкцій по 1000мг,1 флакон з порошком та 1 флаконом з розчинником (спиртбензиловий 9мг/мл)вода для ін'єкцій по 15.6мл у картонній коробці с-я DG4722</t>
  </si>
  <si>
    <t>Шприц-індефлятор basixCOMPAK™</t>
  </si>
  <si>
    <t>Ремідія</t>
  </si>
  <si>
    <t>Ремідія 100мг</t>
  </si>
  <si>
    <t>Ремідія (Ремдесивір) Ліофілізований порошок для інфузій 100мг</t>
  </si>
  <si>
    <t>Костюм біологічного захисту /комбінезон багаторазовий (3,6 клас захисту)</t>
  </si>
  <si>
    <t>Костюм біологічного захисту/комбінезон багаторазовий S</t>
  </si>
  <si>
    <t>Костюм біологічного захисту/комбінезон багаторазовий M</t>
  </si>
  <si>
    <t>Костюм біологічного захисту/комбінезон багаторазовий L</t>
  </si>
  <si>
    <t>Костюм біологічного захисту/комбінезон багаторазовий XL</t>
  </si>
  <si>
    <t>Халат багаторазовий S</t>
  </si>
  <si>
    <t>Халат багаторазовий M</t>
  </si>
  <si>
    <t>Халат багаторазовий L</t>
  </si>
  <si>
    <t xml:space="preserve">Луганська обласна  клінічна  лікрня   </t>
  </si>
  <si>
    <t>Торгівельна назва лікарського засобу/виробу медичного призначення</t>
  </si>
  <si>
    <t xml:space="preserve">  КНП ЛОР ЛОКОД</t>
  </si>
  <si>
    <t>Онкологія доросла</t>
  </si>
  <si>
    <t>Ванкотекс 500 мг</t>
  </si>
  <si>
    <t>Віфенд 200 мг</t>
  </si>
  <si>
    <t>В.М. Коротков</t>
  </si>
  <si>
    <t>Н.І. Фесенко</t>
  </si>
  <si>
    <t>Виконавець</t>
  </si>
  <si>
    <t xml:space="preserve">С.В. Приступ </t>
  </si>
  <si>
    <t>Одяг захисний від інфекційних агентів для багаторазового та обмеженого використання (Костюм біол.захисту/Комбінезон)</t>
  </si>
  <si>
    <t>Халат багаторазовий</t>
  </si>
  <si>
    <t>Актилізе, ліофілізат для розчину для інфузій по 50мг, 1 флакон з ліофілізатом у комплекті з 1 флаконом розчинника (вода для ін'єкцій) по 50мл у картонній коробці с-я 905203 ср.г.01.04.22р</t>
  </si>
  <si>
    <t>Костюм біолог.захисту/комбінезон (багаторазовий 3.6клас захисту)</t>
  </si>
  <si>
    <t>Одяг захисний від інф.агентів для багаторазового та обмеженого використання, S</t>
  </si>
  <si>
    <t>Одяг захисний від інф.агентів для багаторазового та обмеженого використання, M</t>
  </si>
  <si>
    <t>Одяг захисний від інф.агентів для багаторазового та обмеженого використання, L</t>
  </si>
  <si>
    <t>Одяг захисний від інф.агентів для багаторазового та обмеженого використання, XL</t>
  </si>
  <si>
    <t>КНП"Щастинська міська лікарня"</t>
  </si>
  <si>
    <t>Захисний щиток</t>
  </si>
  <si>
    <t>Гемотран</t>
  </si>
  <si>
    <t>КНП "Сватівська БПЛ"</t>
  </si>
  <si>
    <t xml:space="preserve">(найменування організації) </t>
  </si>
  <si>
    <t>Торговельна назва</t>
  </si>
  <si>
    <t>Залишки тижневі</t>
  </si>
  <si>
    <t>одиниця виміру</t>
  </si>
  <si>
    <t>ЛОКЛ</t>
  </si>
  <si>
    <t>Севоран по 250мл</t>
  </si>
  <si>
    <t>Абсорбент вуглекислого газу, каністра 5л.</t>
  </si>
  <si>
    <t>Всього</t>
  </si>
  <si>
    <t>О.М. Данілко</t>
  </si>
  <si>
    <t>(посада)</t>
  </si>
  <si>
    <t>(підпис)</t>
  </si>
  <si>
    <t>(ініціали і прізвище)</t>
  </si>
  <si>
    <t>МП</t>
  </si>
  <si>
    <t>Т.В. Третяк</t>
  </si>
  <si>
    <t>Виконавець: Гончаренко І.А.</t>
  </si>
  <si>
    <t>тел: +38 0997457069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</si>
  <si>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0"/>
        <rFont val="Arial Cyr"/>
        <charset val="204"/>
      </rPr>
      <t>я (база)</t>
    </r>
  </si>
  <si>
    <t xml:space="preserve">Кількість  </t>
  </si>
  <si>
    <t xml:space="preserve">                                                                                                                                                 В.о. головного лікаря КНП"Новопсковське ТМО"   _________________       І.В.Соловйов</t>
  </si>
  <si>
    <t>щотижня</t>
  </si>
  <si>
    <t xml:space="preserve">Біовен, розчин для ін по 100мл флакон серія 191220 до 31,12,2023  (9161.40 грн.) 3.000 фл        </t>
  </si>
  <si>
    <t xml:space="preserve">Актемра, концентрат для ін 20мг/мл по 200200мг/10мл во флаконе серія В3024В06 до 21,01,2023  (9269.75 грн.) 2.000 фл        </t>
  </si>
  <si>
    <t xml:space="preserve">Бетфер 1а ПЛЮС порошок для ін по 6000 000 МО СЕРІЯ 10820АІ ДО 31,08,2022  (1259.00 грн.) 75.000 фл        </t>
  </si>
  <si>
    <t xml:space="preserve">Бетаферон порошок для ін.0.3мг(9.6млнМО) 1 фл по 1.2мл , по 15 упаковок в коробці серія КТ07410 до30,04,2022   (518.07 грн.) 50.000 фл        </t>
  </si>
  <si>
    <t>И Т О Г О</t>
  </si>
  <si>
    <t xml:space="preserve">Генеральний директор                                                                            В.В.Бабічев                     </t>
  </si>
  <si>
    <t xml:space="preserve">                                             Головний бухгалтер                                                         </t>
  </si>
  <si>
    <t>Т.П.Бондаренко</t>
  </si>
  <si>
    <t>КНП "Щастинська міська лікарня"</t>
  </si>
  <si>
    <t>Генеральний директор                                                                                                          О.Г.Супрун</t>
  </si>
  <si>
    <t>Луганська обласна клінічна лікарня</t>
  </si>
  <si>
    <r>
      <t>назва закладу охорони здоров</t>
    </r>
    <r>
      <rPr>
        <sz val="9"/>
        <rFont val="Arial"/>
        <family val="2"/>
        <charset val="204"/>
      </rPr>
      <t>'</t>
    </r>
    <r>
      <rPr>
        <sz val="9"/>
        <rFont val="Arial Cyr"/>
        <charset val="204"/>
      </rPr>
      <t>я (база)</t>
    </r>
  </si>
  <si>
    <t xml:space="preserve">КНП СМБЛ </t>
  </si>
  <si>
    <t>Рукавички огл.н/ст.н/ст</t>
  </si>
  <si>
    <t>Одяг зах.багат.М</t>
  </si>
  <si>
    <t>Іломедін 20мкг/мл 1мл</t>
  </si>
  <si>
    <t>Мілрон 1мг/1мл по 10мл</t>
  </si>
  <si>
    <t>Брилінта 90мг</t>
  </si>
  <si>
    <t>таб</t>
  </si>
  <si>
    <t>Одяг зах.багат.S</t>
  </si>
  <si>
    <t>Одяг зах.багат.L</t>
  </si>
  <si>
    <t>Халат ізол.багат.L</t>
  </si>
  <si>
    <t>Халат ізол.багат. М</t>
  </si>
  <si>
    <t>Халат ізол.багат.S</t>
  </si>
  <si>
    <t>Халат ізол.одн. М</t>
  </si>
  <si>
    <t>Халат ізол.одн.S</t>
  </si>
  <si>
    <t>in</t>
  </si>
  <si>
    <t>Актемра 20мг/мл</t>
  </si>
  <si>
    <t>Генеральний директор КНП СМБЛ                                                  Р.Водяник</t>
  </si>
  <si>
    <t xml:space="preserve">             </t>
  </si>
  <si>
    <t xml:space="preserve">Гол.бухгалтер </t>
  </si>
  <si>
    <t xml:space="preserve">                                      Олійник Н.О.</t>
  </si>
  <si>
    <t>« ПОПАСНЯНСЬКА</t>
  </si>
  <si>
    <t>В.о. Директор</t>
  </si>
  <si>
    <t>О.Івасенко</t>
  </si>
  <si>
    <t>КНП Луганської обласної ради "Луганська обласна клінічна лікарня"</t>
  </si>
  <si>
    <t>КНП"Старобільське БЛ"</t>
  </si>
  <si>
    <t>Інформація</t>
  </si>
  <si>
    <t xml:space="preserve"> щодо наявних залишків лікарських засобів та медичних виробів, </t>
  </si>
  <si>
    <t xml:space="preserve">що закуповуються за кошти Державного бюджету, </t>
  </si>
  <si>
    <t xml:space="preserve"> в закладах охорони здоров'я Луганської області</t>
  </si>
  <si>
    <t>(назва закладу охорони здоров'я (база))</t>
  </si>
  <si>
    <t>Комунальне некомерційне підприємство "Рубіжанська центральна міська лікарня" Рубіжанської міської ради Луганської області</t>
  </si>
  <si>
    <r>
      <t xml:space="preserve">Севоран </t>
    </r>
    <r>
      <rPr>
        <sz val="10"/>
        <rFont val="Arial"/>
        <family val="2"/>
        <charset val="204"/>
      </rPr>
      <t xml:space="preserve">рідина для інгаляцій </t>
    </r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</si>
  <si>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</t>
  </si>
  <si>
    <r>
      <t>СОЛУ-МЕДРОЛ</t>
    </r>
    <r>
      <rPr>
        <sz val="9"/>
        <rFont val="Times New Roman"/>
        <family val="1"/>
        <charset val="204"/>
      </rPr>
      <t xml:space="preserve"> порошок та розчинник д/р для ін. по 1000 мг</t>
    </r>
  </si>
  <si>
    <t>Костюм біологічного захисту /комбінезон багаторазовий (3,6 клас захисту), розмір S</t>
  </si>
  <si>
    <t>Костюм біологічного захисту /комбінезон багаторазовий (3,6 клас захисту), розмір М</t>
  </si>
  <si>
    <t>Костюм біологічного захисту /комбінезон багаторазовий (3,6 клас захисту), розмір L</t>
  </si>
  <si>
    <t>Халат одноразовий S</t>
  </si>
  <si>
    <t>Халат одноразовий M</t>
  </si>
  <si>
    <t>Халат одноразовий L</t>
  </si>
  <si>
    <t>Директор</t>
  </si>
  <si>
    <t>Олена РИЖЕНКОВА</t>
  </si>
  <si>
    <t xml:space="preserve">                                       Сагайдак О.В.</t>
  </si>
  <si>
    <t xml:space="preserve">                                       Бутенко О.Є</t>
  </si>
  <si>
    <t>Гол.бухгалтер</t>
  </si>
  <si>
    <t xml:space="preserve">                                        Кайда Н.О.</t>
  </si>
  <si>
    <t>КНП"Троїцьке ТМО"</t>
  </si>
  <si>
    <t>Актемра 200мг</t>
  </si>
  <si>
    <t>КНП Луганської обласної ради "Луганська обласна клінична лікарня"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</si>
  <si>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1"/>
        <color theme="1"/>
        <rFont val="Calibri"/>
        <family val="2"/>
        <charset val="204"/>
        <scheme val="minor"/>
      </rPr>
      <t>я (база)</t>
    </r>
  </si>
  <si>
    <t xml:space="preserve">Комунальне некомерційне підприємство "Міловська центральна районна лікарня" Міловсьої селищної ради </t>
  </si>
  <si>
    <t>Бланки листів непрацездатністі</t>
  </si>
  <si>
    <r>
      <t>Солу-медрол</t>
    </r>
    <r>
      <rPr>
        <sz val="11"/>
        <color indexed="8"/>
        <rFont val="Calibri"/>
        <family val="2"/>
        <charset val="204"/>
      </rPr>
      <t xml:space="preserve"> </t>
    </r>
    <r>
      <rPr>
        <sz val="8"/>
        <color indexed="8"/>
        <rFont val="Calibri"/>
        <family val="2"/>
        <charset val="204"/>
      </rPr>
      <t>порошок та розчинник для розчину ін'єкцій по 1000мг, 1 флакон з розчинником (спирт бензиловий(9мг/мл),вода дя ін'єкцій), по 15,6 мл у картонній коробці.</t>
    </r>
  </si>
  <si>
    <t>Виконавець Щербак І.О. 0667060475</t>
  </si>
  <si>
    <t>№ п/п</t>
  </si>
  <si>
    <t>ЦМЛ ім. Титова</t>
  </si>
  <si>
    <t>кардиол</t>
  </si>
  <si>
    <t>КНП "Лисичанська багатопрофільна  лікарня"</t>
  </si>
  <si>
    <t>Халат ізоляційний мед. багаторазовий р.М</t>
  </si>
  <si>
    <t>Халат ізоляційний мед. одноразовий р.S</t>
  </si>
  <si>
    <t>Халат ізоляційний мед. одноразовий р.М</t>
  </si>
  <si>
    <t>Халат ізоляційний мед. одноразовий р.L</t>
  </si>
  <si>
    <t>Рукавички огл.неприпуд. н/с, нітрилові, М</t>
  </si>
  <si>
    <t>Рукавички огл.неприпуд. н/с, нітрилові, L</t>
  </si>
  <si>
    <t>Маска мед. захисна одноразов. використ.(нестер.)</t>
  </si>
  <si>
    <t>УСЬОГО</t>
  </si>
  <si>
    <t>№</t>
  </si>
  <si>
    <t>Назва</t>
  </si>
  <si>
    <t>Форма випуску</t>
  </si>
  <si>
    <t>О.В.</t>
  </si>
  <si>
    <t>АДВАГРАФ</t>
  </si>
  <si>
    <t>по 5 мг № 50</t>
  </si>
  <si>
    <t>КАПС</t>
  </si>
  <si>
    <t>АКТИЛІЗЕ</t>
  </si>
  <si>
    <t>50 мг №1</t>
  </si>
  <si>
    <t>ФЛ</t>
  </si>
  <si>
    <t>АЛКЕРАН™</t>
  </si>
  <si>
    <t>УП</t>
  </si>
  <si>
    <t>Таблетки по 2 мг</t>
  </si>
  <si>
    <t>ТАБ</t>
  </si>
  <si>
    <t>ШТ</t>
  </si>
  <si>
    <t>БЕТАЛОК</t>
  </si>
  <si>
    <t>1 мг/мл по 5 мл №5</t>
  </si>
  <si>
    <t>АМП</t>
  </si>
  <si>
    <t>БОЗУЛІФ/ BOSULIF</t>
  </si>
  <si>
    <t>по 500 мг</t>
  </si>
  <si>
    <t>БОРТЕЗОВІСТА</t>
  </si>
  <si>
    <t>3,5 мг 1 флакон з порошком у картонній коробці</t>
  </si>
  <si>
    <t>БРИЛІНТА</t>
  </si>
  <si>
    <t>90 мг №56</t>
  </si>
  <si>
    <t>ВІЛЬВІО</t>
  </si>
  <si>
    <t>Таблетки вкриті п/о, по 12,5мг/75мг/50мг</t>
  </si>
  <si>
    <t>ВІРЕЛАКІР</t>
  </si>
  <si>
    <t>Таблетки, вкриті п/о, по 250мг</t>
  </si>
  <si>
    <t>ГЕМОТРАН</t>
  </si>
  <si>
    <t>100 мг/мл по 10 мл в ампулі; по 5 ампул на блістері</t>
  </si>
  <si>
    <t>ГІДРОКСИСЕЧОВИНА МЕДАК</t>
  </si>
  <si>
    <t>500 мг №100</t>
  </si>
  <si>
    <t>ГОЛКА</t>
  </si>
  <si>
    <t>Голка атравматична-1/2, тип заточки-таперкат, форма тіла -кругла, довжина-26мм, з одношаровим соліконовим покриттям, двоголкова, незабарвлені з ниткою хірургічною, що не розсмоктується-ПОЛІЕФІР (поліестер) плетений з фторполімерним покриттям, забарвлена 2</t>
  </si>
  <si>
    <t>Голка атравматична-1/2, тип заточки-колюча форма тіла -кругла, довжина-16мм, з одношаровим соліконовим покриттям, двоголкова, незабарвлені з ниткою хірургічною, що не розсмоктується-ПОЛІПРОПІЛЕН монофіламентний, синій, довжиною 90см, USP 5/0, катал. номер</t>
  </si>
  <si>
    <t>Голка атравматична-1/2, тип заточки-колюча форма тіла -кругла, довжина-26мм, з одношаровим соліконовим покриттям, двоголкова, незабарвлені з ниткою хірургічною, що не розсмоктується-ПОЛІПРОПІЛЕН монофіламентний, синій, довжиною 90см, USP 2/0, катал. номер</t>
  </si>
  <si>
    <t>Голка атравматична-1/2, тип заточки-колюча форма тіла -кругла, довжина-26мм, з одношаровим соліконовим покриттям, двоголкова, незабарвлені з ниткою хірургічною, що не розсмоктується-ПОЛІПРОПІЛЕН монофіламентний, синій, довжиною 90см, USP 3/0, катал. номер</t>
  </si>
  <si>
    <t>Голка атравматична-1/2, тип заточки-колюча форма тіла -кругла, довжина-16мм, з одношаровим соліконовим покриттям, двоголкова, незабарвлені з ниткою хірургічною, що не розсмоктується-ПОЛІПРОПІЛЕН монофіламентний, синій, довжиною 90см, USP 4/0, катал. номер</t>
  </si>
  <si>
    <t>ГРАНОЦИТ 34</t>
  </si>
  <si>
    <t>33,6 млн. МО (263 мкг)</t>
  </si>
  <si>
    <t>ДАЗАТИНІБ-ВІСТА</t>
  </si>
  <si>
    <t>По 70 мг; № 60</t>
  </si>
  <si>
    <t>ДАУНОБЛАСТИНА/DAUNOBLASTINA</t>
  </si>
  <si>
    <t>По 20 мг у флаконі</t>
  </si>
  <si>
    <t>ДИЛЯТАЦІЙНИЙ БАЛОННИЙ КАТЕТЕР</t>
  </si>
  <si>
    <t>Коронарний балон-катетер для постдилятації Mozec™</t>
  </si>
  <si>
    <t>ДОБУТЕЛ</t>
  </si>
  <si>
    <t>50 мг/мл по 5 мл у флаконі № 1</t>
  </si>
  <si>
    <t>ЕКВОРАЛ</t>
  </si>
  <si>
    <t>100 мг №50</t>
  </si>
  <si>
    <t>ЕЛЕКТРОД</t>
  </si>
  <si>
    <t>Для епікардіальної постійної стимуляції із стероїдним просякненням</t>
  </si>
  <si>
    <t>ЗАПЛАТА СУДИНИ</t>
  </si>
  <si>
    <t>заплата судини в'язана HemaPatch 100х100 мм</t>
  </si>
  <si>
    <t>ЗАРСІО</t>
  </si>
  <si>
    <t>48 млн од/0,5 мл</t>
  </si>
  <si>
    <t>ШПРИЦ</t>
  </si>
  <si>
    <t>ЗОЛЕДРОНОВА КИСЛОТА</t>
  </si>
  <si>
    <t>0.8 мг/мл по 5 мл в ампулі № 1</t>
  </si>
  <si>
    <t>ЗОЛЕНДРОВІСТА</t>
  </si>
  <si>
    <t>4 мг/5 мл по 5 мл у флаконі</t>
  </si>
  <si>
    <t>ІМАТЕРО</t>
  </si>
  <si>
    <t>Таблетки по 400 мг № 100</t>
  </si>
  <si>
    <t>ІНТРОДЮСЕР</t>
  </si>
  <si>
    <t>Інтродьюсер направляючий транссептальний з плетеною оболонкою Swartz™ SLO™ довжина 81 см, 8 Френч</t>
  </si>
  <si>
    <t>Для стенування сонних артерій</t>
  </si>
  <si>
    <t>ІНФЛЯЦІЙНИЙ ПРИСТРІЙ</t>
  </si>
  <si>
    <t>Шприц-індефлятор basixCOMPAK™, каталожний номер IN4230</t>
  </si>
  <si>
    <t>КАБЕЛЬ</t>
  </si>
  <si>
    <t>З'єднувальний кабель, відкритий-іригаційний абляційний катетер Blazer</t>
  </si>
  <si>
    <t>Електрофізіологічний 1924-S</t>
  </si>
  <si>
    <t>Електрофізіологічний 1904-SA</t>
  </si>
  <si>
    <t>КАЛІБРАТОР</t>
  </si>
  <si>
    <t>Калібратор для біологічного клапана серця St. Jude Medical™</t>
  </si>
  <si>
    <t>КАНЮЛЯ</t>
  </si>
  <si>
    <t>КАТЕТЕР</t>
  </si>
  <si>
    <t>Катетер діагностичний керований Inquiry™ Десятиполярний, 6 Френч</t>
  </si>
  <si>
    <t>Катетер для ангіопластики LOVIX Rapid Exchange</t>
  </si>
  <si>
    <t>Керований електрофізіологічний діагностичний катетер-20 полюсний для картування легеневих вен Inquiry™Optima™</t>
  </si>
  <si>
    <t>Катетер для абляціїї Blazer з механізмом охолодження Стандартний (Великий вигин)</t>
  </si>
  <si>
    <t>Для вальвулопластики ВАЛЬВЕР</t>
  </si>
  <si>
    <t>Для периферичної ангіопластики ЛОВІКС, швидка заміна</t>
  </si>
  <si>
    <t>КІЛЬЦЕ</t>
  </si>
  <si>
    <t>Опорне кільце для трикуспідальної анулопластики гнучке з розривом каркаса, розмір,32</t>
  </si>
  <si>
    <t>Протез-коректор для клапана серця "Планкор-А" трикуспідальний, р, 28</t>
  </si>
  <si>
    <t>Протез-коректор для клапана серця "Планкор-А" трикуспідальний, р, 30</t>
  </si>
  <si>
    <t>Протез-коректор для клапана серця "Планкор-А" трикуспідальний, р, 32</t>
  </si>
  <si>
    <t>Опорне кільце для трикуспідальної анулопластики жорстке з розривом 01К</t>
  </si>
  <si>
    <t>Опорне кільце для трикуспідальної анулопластики жорстке з розривом TR30</t>
  </si>
  <si>
    <t>КЛАПАН</t>
  </si>
  <si>
    <t>Біологічний клапан серця аортальний ESP 100-21</t>
  </si>
  <si>
    <t>Біологічний клапан серця аортальний ESP 100-23</t>
  </si>
  <si>
    <t>Біологічний клапан серця аортальний ESP 100-25</t>
  </si>
  <si>
    <t>Біологічний клапан серця аортальний ESP 100-27</t>
  </si>
  <si>
    <t>Біологічний клапан серця мітральний E 100-33M</t>
  </si>
  <si>
    <t>КЛАПАН СЕРЦЯ МЕХЕНІЧНИЙ ДВОСТУЛКОВИЙ</t>
  </si>
  <si>
    <t>Клапан серця механічний аортальний 19AGN-751</t>
  </si>
  <si>
    <t>Для протезування мітрального клапана 500DM31</t>
  </si>
  <si>
    <t>Для протезування аортального клапана 501DA18</t>
  </si>
  <si>
    <t>КЛАПАНОВМІСНИЙ КОНДУЇТ</t>
  </si>
  <si>
    <t>Аортальний клапан Graft з технологією Hemashleld®Graft</t>
  </si>
  <si>
    <t>КЛЕКСАН 300</t>
  </si>
  <si>
    <t>4000 анти-ха мо/мл по 3 мл</t>
  </si>
  <si>
    <t>КОМПЛЕКТ</t>
  </si>
  <si>
    <t>НАБІР</t>
  </si>
  <si>
    <t>Для внутрішньоаортальної контрпульсації</t>
  </si>
  <si>
    <t>КОМПЛЕКТ ДЛЯ КОРОНОГРАФІЇ</t>
  </si>
  <si>
    <t>Для коронографії судин</t>
  </si>
  <si>
    <t>КОМПЛЕКТ ДЛЯ КОРОНОГРАФІЇ ДЛЯ ТРАНСРАДІАЛЬНОГО ДОСТУПУ</t>
  </si>
  <si>
    <t>Ангіографічний катетер Performa®. Провідник з ПТФЄ покриттям InQwire®. Інтродьюсер Prelude®</t>
  </si>
  <si>
    <t>Комплект для коронарографії для трансрадіального доступу</t>
  </si>
  <si>
    <t>КОРОНАРНА СТЕН-СИСТЕМА</t>
  </si>
  <si>
    <t>Rebel Monorail, 12 mm x 4,0 mm</t>
  </si>
  <si>
    <t>Rebel Monorail, 16 mm x 3,0 mm</t>
  </si>
  <si>
    <t>Rebel Monorail, 16 mm x 3,5 mm</t>
  </si>
  <si>
    <t>Rebel Monorail, 16 mm x 4,0 mm</t>
  </si>
  <si>
    <t>Rebel Monorail, 20 mm x 3,0 mm</t>
  </si>
  <si>
    <t>Rebel Monorail, 20 mm x 3,5 mm</t>
  </si>
  <si>
    <t>Rebel Monorail, 28 mm x 3,5 mm</t>
  </si>
  <si>
    <t>Rebel Monorail, 32 mm x 3,5 mm</t>
  </si>
  <si>
    <t>Стент-система коронарна з лікувальним покриттям для лікування хворих із множинними ураженнями XIENCE Xpedition RX з покриттям еверолімус</t>
  </si>
  <si>
    <t>Стент-система коронарна з лікувальним покриттям для лікування хворих із множинними ураженнями XIENCE Xpedition з покриттям еверолімус</t>
  </si>
  <si>
    <t>Стент-система коронарна з лікувальним покриттям для лікування хворих із складними кальцинованими ураженнями XIENCE Xpedition з покриттям еверолімус</t>
  </si>
  <si>
    <t>КОРОНАРНИЙ БАЛОН-КАТЕТЕР</t>
  </si>
  <si>
    <t>Коронарний ангіопластичний катетер РІВЕР</t>
  </si>
  <si>
    <t>КРЕОН 25000</t>
  </si>
  <si>
    <t>капсули по 300 мг № 100 у флаконі</t>
  </si>
  <si>
    <t>ЛЕДВИР</t>
  </si>
  <si>
    <t>По 900 мг/400 мг, № 28 у флаконі</t>
  </si>
  <si>
    <t>ЛЕЙКЕРАН™</t>
  </si>
  <si>
    <t>по 2 мг №25</t>
  </si>
  <si>
    <t>ЛОМУСТИН МЕДАК</t>
  </si>
  <si>
    <t>40мг №20 (20х1)</t>
  </si>
  <si>
    <t>МІЛРОН</t>
  </si>
  <si>
    <t>По 1мг/1мл, по 10мл в ампулі</t>
  </si>
  <si>
    <t>МІРИН 100</t>
  </si>
  <si>
    <t>по 100 мг № 30</t>
  </si>
  <si>
    <t>МІФЕНАКС</t>
  </si>
  <si>
    <t>Капсули № 100 (10 х 10)</t>
  </si>
  <si>
    <t>Н-ЕПІ</t>
  </si>
  <si>
    <t>1 мг/мл по 4 мл в ампулі</t>
  </si>
  <si>
    <t>Набір вимірювачів трикуспідальний "Планкор-А" (багаторазового використання)</t>
  </si>
  <si>
    <t>Набір сайзерів багаторазового використання (для плазмоферезу)</t>
  </si>
  <si>
    <t>Гемоконцентратор для немовлят</t>
  </si>
  <si>
    <t>Гемоконцентратор для дітей до 15 кг</t>
  </si>
  <si>
    <t>НАПРАВЛЯЮЧИЙ КАТЕТЕР</t>
  </si>
  <si>
    <t>Провідниковий катетер Mach 1</t>
  </si>
  <si>
    <t>ОКЛЮДАТОР</t>
  </si>
  <si>
    <t>Оклюдер з нікель-титанового сплаву з дакроновим наповненням в комплекті з системою доставки для закриття м'язевого дефекту міжшлуночкової перетинки</t>
  </si>
  <si>
    <t>Оклюдер з нікель-титанового сплаву з дакроновим наповненням в комплекті з системою доставки для закриття дефекту міжпередсердної перетинки</t>
  </si>
  <si>
    <t>Оклюдер з нікель-титанового сплаву з дакроновим наповненням в комплекті з системою доставки для закриття артеріального протоку</t>
  </si>
  <si>
    <t>ОКСИГЕНАТОР</t>
  </si>
  <si>
    <t>Оксигенатор для новонароджених та немовлят до 5 кг з комплектом магістральних труб з мінімізованим первинним об'ємом заповнення</t>
  </si>
  <si>
    <t>Оксигенатор для немовлят та дітей раннього віку до 12.5 кг з комплектом магістральних труб</t>
  </si>
  <si>
    <t>ОКСИГЕНАТОР ДЛЯ ДОРОСЛИХ ІЗ КОМПЛЕКСОМ МАГІСТРАЛЬНИХ ТРУБ</t>
  </si>
  <si>
    <t>Оксигенатор для дорослих більше 50 кг із комплектом магістральних труб</t>
  </si>
  <si>
    <t>ОКТАНІН Ф 1000 МO</t>
  </si>
  <si>
    <t>1000 МО</t>
  </si>
  <si>
    <t>ОКТАНІН Ф 500 МO</t>
  </si>
  <si>
    <t>500 мо по 1 флакону ємністю 30 мл з порошком для розчину для ін’єкцій</t>
  </si>
  <si>
    <t>ОМНІПАК</t>
  </si>
  <si>
    <t>350 мг йоду/мл; по 50 мл у флаконі; по 10 флаконів у картонній коробці</t>
  </si>
  <si>
    <t>ПЕГФЕРОН</t>
  </si>
  <si>
    <t>180мкг/1мл по 1мл №1</t>
  </si>
  <si>
    <t>ПРИСТРІЙ</t>
  </si>
  <si>
    <t>Пристрій для профілактики емболії SpiderFX™</t>
  </si>
  <si>
    <t>ПРОТЕЗ</t>
  </si>
  <si>
    <t>Протез судини в'язаний прямий Inter Gard 10ммх40см</t>
  </si>
  <si>
    <t>Протез судини в'язаний прямий Inter Gard 8ммх40см</t>
  </si>
  <si>
    <t>Протез судини тканий прямий Inter Gard 30ммх30см</t>
  </si>
  <si>
    <t>Протез судини тканий прямий Inter Gard 32ммх30см</t>
  </si>
  <si>
    <t>Тонкостінний конусний судинний 70смх7-4мм; нитка: розмір CV-3, довжина 36(91см), голка ТТ-17</t>
  </si>
  <si>
    <t>протез судини в'язаний біфукарційний InterGard 18х9мм, 50см</t>
  </si>
  <si>
    <t>протез судини в'язаний біфуркаційний InterGard 20х10мм, 50см</t>
  </si>
  <si>
    <t>тонкостінний судинний протез з політетрафторетиленом, вкритий вуглецем, із з'ємним спіральним посиленням, довжина 70см діаметр 8мм</t>
  </si>
  <si>
    <t>Неактивні хірургічні імплантати для заміни суглобів, стерильні IRENE (кульшові суглоби цементні: тотальні ендопротези)</t>
  </si>
  <si>
    <t>Протези тазостегнового суглобу стерильні IRENE (тотальні ендопротези кульшового суглобу безцементні)</t>
  </si>
  <si>
    <t>ПРОТЕЗИ тазостегнового суглоба стерильні IRENE у складі (однополюсні цементні біополярні ендопротези)</t>
  </si>
  <si>
    <t>Протез судини InterGard 20 мм * 15 см</t>
  </si>
  <si>
    <t>Судинний протез IMPRA 8 мм*70 см</t>
  </si>
  <si>
    <t>Судинний протез Dynaflo 8 мм х 50 см</t>
  </si>
  <si>
    <t>ОД</t>
  </si>
  <si>
    <t>Судинний протез Dynaflo 8 мм х 60 см</t>
  </si>
  <si>
    <t>Судинний протез IMPRA CARBOFLO®ePTFE, 8-5мм х 70см</t>
  </si>
  <si>
    <t>Неактивні хірургічні імплантати для заміни суглобів стерильні Irene у складі (кульшові суглоби цементні: однополюсні ендопротези з подвійною сферою обертання)</t>
  </si>
  <si>
    <t>Неактивні хірургічні імплантати для заміни суглобів стерильні Irene (Тотальні ендопротези кульшового суглоба безцементні)</t>
  </si>
  <si>
    <t>Судинний протез Dynaflo 7 мм х 50 см</t>
  </si>
  <si>
    <t>Судинний протез Dynaflo 7 мм х 60 см</t>
  </si>
  <si>
    <t>Протез судини тканий прямий Inter Gard 24мм х 30см</t>
  </si>
  <si>
    <t>Протез дуги аорти 28х10х8х8х10мм</t>
  </si>
  <si>
    <t>Протез судини тканий прямий InterGard 22мм х 30см</t>
  </si>
  <si>
    <t>Протез судини в'язаний біфуркаційний InterGard 16 х 8 мм, 50 см, IGK1608</t>
  </si>
  <si>
    <t>Протез дуги аорти 30х10х8х8х10мм</t>
  </si>
  <si>
    <t>Протез судини тканий прямий Inter Gard 14мм х 15см</t>
  </si>
  <si>
    <t>Протез-коректор мітрального клапана серця "Планкор-А", р.28</t>
  </si>
  <si>
    <t>Протез-коректор мітрального клапана серця "Планкор-А", р. 30</t>
  </si>
  <si>
    <t>Протез-коректор мітрального клапана серця "Планкор-А", р.32</t>
  </si>
  <si>
    <t>Протез-коректор мітрального клапана серця "Планкор-А", р.34</t>
  </si>
  <si>
    <t>Протез-коректор мітрального клапана серця "Планкор-А", р.36</t>
  </si>
  <si>
    <t>ПУЛЬМОЗИМ</t>
  </si>
  <si>
    <t>2,5 мг/2,5 мл</t>
  </si>
  <si>
    <t>РИКСАТОН</t>
  </si>
  <si>
    <t>10 мг/мл, по 10 мл (100 мг) у флаконі</t>
  </si>
  <si>
    <t>10 мг/мл, по 50 мл (500 мг) у флаконі</t>
  </si>
  <si>
    <t>РІКСУБІС</t>
  </si>
  <si>
    <t>По 1000 МО у флаконі №1</t>
  </si>
  <si>
    <t>САНДІМУН НЕОРАЛ</t>
  </si>
  <si>
    <t>100 мг №50 (5х10)</t>
  </si>
  <si>
    <t>СИМДАКС</t>
  </si>
  <si>
    <t>2,5 мг/мл по 5 мл у флаконі</t>
  </si>
  <si>
    <t>СИСТЕМА</t>
  </si>
  <si>
    <t>Двокамерний частотно-адаптований ШВРС з можливістю автоматичного регулювання амплітуди при шлуночковому ритмоведенні (DDDR)</t>
  </si>
  <si>
    <t>Спіральна система для усунення відкритої артеріальної протоки Nit-Occlud PDA 4x4мм</t>
  </si>
  <si>
    <t>Спіральна система для усунення відкритої артеріальної протоки Nit-Occlud PDA 5x4мм</t>
  </si>
  <si>
    <t>Спіральна система для усунення відкритої артеріальної протоки Nit-Occlud®PDA, 6х5 мм</t>
  </si>
  <si>
    <t>Двокамерні частотно-адаптовані ШВРС з можливістю автоматичного регулювання амплітуди при шлуночковому ритмоведенні (DDD)</t>
  </si>
  <si>
    <t>Ресинхронізаційний штучний водій ритму серця</t>
  </si>
  <si>
    <t>1000 мг</t>
  </si>
  <si>
    <t>СТЕНТ-СИСТЕМА</t>
  </si>
  <si>
    <t>Коронарна стент-система з покриттям еверолімус XIENCE Xpedition</t>
  </si>
  <si>
    <t>Стент-система коронарна REBEL MONORAIL</t>
  </si>
  <si>
    <t>СТЕНТ-СИСТЕМА КОРОНАРНА З ЛІКУВАЛЬНИМ ПОКРИТТЯМ ДЛЯ ЛІКУВАННЯ ХВОРИХ ЗІ СТАНДАРТНИМИ УРАЖЕННЯМИ</t>
  </si>
  <si>
    <t>Сиролімус-елютуюча коронарна стент-ситема Metafor™</t>
  </si>
  <si>
    <t>ТАСИГНА</t>
  </si>
  <si>
    <t>200 мг №28 (14х2)</t>
  </si>
  <si>
    <t>ТЕНОХОП</t>
  </si>
  <si>
    <t>Таблетки по 300 мг, № 30 у флаконі</t>
  </si>
  <si>
    <t>УЛЬТРАВІСТ 370</t>
  </si>
  <si>
    <t>370 мг/мл по 100 мл у флаконі №1</t>
  </si>
  <si>
    <t>ФІКСАТОР</t>
  </si>
  <si>
    <t>Інтрамедулярний телескопічний ротаційно-стабільний фіксатор діаметр 8 мм, L 340 мм</t>
  </si>
  <si>
    <t>Інтрамедулярний телескопічний ротаційно-стабільний фіксатор стегна з телескопічним фіксатором шийки стегнової кістки діаметр 8 мм. Кут фіксації 130°, L 320</t>
  </si>
  <si>
    <t>ФЛЕНОКС</t>
  </si>
  <si>
    <t>10000 анти-Ха МО/мл, по 0,8 мл (8000 анти-Ха МО) у шприці; по 2 шприці у блістері</t>
  </si>
  <si>
    <t>ХОЛОКСАН 1 Г</t>
  </si>
  <si>
    <t>по 1 г у флаконі</t>
  </si>
  <si>
    <t>ЦИТОЗАР</t>
  </si>
  <si>
    <t>ШОВНИЙ МАТЕРІАЛ</t>
  </si>
  <si>
    <t>Surgicel гемостатичний матеріал, що розсмоктується (окислена регенерована целюлоза), 5 см х 7,5 см</t>
  </si>
  <si>
    <t>Surgicel гемостатичний матеріал, що розсмоктується (окислена регенерована целюлоза), 10 см х 20 см-1</t>
  </si>
  <si>
    <t>Surgicel гемостатичний матеріал, що розсмоктується (окислена регенерована целюлоза), 2,5 см х 5,1 см</t>
  </si>
  <si>
    <t xml:space="preserve">Матеріал шовний хірургічний, що не розсмоктується з політетрафторетилену (PTFE), USP-2/0, білий, довжиною 90 см, з двома колючими силіконізованими голками кривизною 1/2 кола, довжиною 26 мм , каталожний номер, ТЕ-20126		</t>
  </si>
  <si>
    <t>Матеріал шовний хірургічний Flexon™ що не розсмоктується</t>
  </si>
  <si>
    <t>Стальна хірургічна проволока (нержавіюча сталь), монофіламентна, що не розсмоктується (Колір нитки: незабарвлена). Умовний номер та матеріальний розмір USP (EP): 7 (М9)</t>
  </si>
  <si>
    <t>Костюм ізоляційний (костюм біозахисту)</t>
  </si>
  <si>
    <t>Халат одноразовий</t>
  </si>
  <si>
    <t xml:space="preserve">                                                         Н. С. Кузнєцова</t>
  </si>
  <si>
    <t>тел0955758375</t>
  </si>
  <si>
    <t>Костюм ізоляц.</t>
  </si>
  <si>
    <t xml:space="preserve">Директор                                                                                 Ірина СМИРНОВА                    </t>
  </si>
  <si>
    <t>Ледвир 90мг/400мг, сер.3114308</t>
  </si>
  <si>
    <t>1000 МО у флаконі</t>
  </si>
  <si>
    <t>ВІЗИПАК</t>
  </si>
  <si>
    <t>320 мг йоду/мл по 50 мл у флаконі</t>
  </si>
  <si>
    <t>МАЙДЕКЛА</t>
  </si>
  <si>
    <t>По 60 мг № 28</t>
  </si>
  <si>
    <t>НОВОЕЙТ</t>
  </si>
  <si>
    <t>ГЛАТИРАМЕРУ АЦЕТАТ-ВІСТА</t>
  </si>
  <si>
    <t>ФРЕЛСІ</t>
  </si>
  <si>
    <t>Медичний директор</t>
  </si>
  <si>
    <t>(КНП"Новопсковське ТМО)</t>
  </si>
  <si>
    <t>По 100 мг у флаконі</t>
  </si>
  <si>
    <t>Розчин для ін`єкцій, 40 мг/мл, по 1 мл у попередньо наповненому шприці</t>
  </si>
  <si>
    <t>ОКТАНАТ</t>
  </si>
  <si>
    <t>По 100 МО/мл у флаконі №1</t>
  </si>
  <si>
    <t>Розчин для ін`єкцій 2,5 мг/0,5 мл по 0,5 мл у шприці;</t>
  </si>
  <si>
    <r>
      <t xml:space="preserve">Бетаферон </t>
    </r>
    <r>
      <rPr>
        <sz val="10"/>
        <rFont val="Arial"/>
        <family val="2"/>
        <charset val="204"/>
      </rPr>
      <t>КТ07410</t>
    </r>
  </si>
  <si>
    <t>Золедронова кислота-Фармекс 4 мг</t>
  </si>
  <si>
    <t>Холоксан 1г</t>
  </si>
  <si>
    <t>Рідина для дезінфекції VILLA SEPT</t>
  </si>
  <si>
    <t>л</t>
  </si>
  <si>
    <t>Рідина для дезінфекції поверхонь ORLEN</t>
  </si>
  <si>
    <t>Бетаферон</t>
  </si>
  <si>
    <t>БІОКЛОТ А</t>
  </si>
  <si>
    <r>
      <t xml:space="preserve">СОЛУ-МЕДРОЛ </t>
    </r>
    <r>
      <rPr>
        <sz val="9"/>
        <rFont val="Arial"/>
        <family val="2"/>
        <charset val="204"/>
      </rPr>
      <t xml:space="preserve"> серія EF6656</t>
    </r>
  </si>
  <si>
    <t>по 2мг №25</t>
  </si>
  <si>
    <t>500 МО по 10 мл у флаконі № 1</t>
  </si>
  <si>
    <t>Індіраб вакцина</t>
  </si>
  <si>
    <r>
      <t xml:space="preserve">Бетаферон </t>
    </r>
    <r>
      <rPr>
        <sz val="10"/>
        <rFont val="Arial"/>
        <family val="2"/>
        <charset val="204"/>
      </rPr>
      <t>КТ07VSC</t>
    </r>
  </si>
  <si>
    <r>
      <t xml:space="preserve">Актилізе </t>
    </r>
    <r>
      <rPr>
        <sz val="9"/>
        <rFont val="Arial"/>
        <family val="2"/>
        <charset val="204"/>
      </rPr>
      <t>серія 005216</t>
    </r>
  </si>
  <si>
    <t xml:space="preserve">СОЛУ-МЕДРОЛ порошок та розчинник для розчину </t>
  </si>
  <si>
    <t>Солу-медрол, EF6656</t>
  </si>
  <si>
    <t>Тенохоп 300мг, сер.ЕТА32004А</t>
  </si>
  <si>
    <t>Актилізе, сер.005216</t>
  </si>
  <si>
    <t xml:space="preserve">Солу-медрол порошок для розч. для ін.по 1000мг, 1фл з порошком та 1 фл.з розчинником по 15.6мл у картонній коробці серія Х13615 ДО 01,02,2023       </t>
  </si>
  <si>
    <t>Бетаферон порошок ліофілізований для приготування рорзчину для ін'єкцій по 0,3мг (9,6 млн МО) 1 фл.з порошком у комплекті з розчинником (0,54 % розчин натрію хлорпиду) по 1,2 мл у поперед.заповнен. Шприцах та насадкою (адаптером) з голкою</t>
  </si>
  <si>
    <t>Майгеп 400мг,табл.вкриті плівк.оболон., по 28 таб.у пачці з поліетилену високої щільності (HDPE) блакитного кольору, з кришечкою, що нагвинчується з поліпропілену блакитного кольору, з осушувачем силікагель; по 1 пляшці в картонній кор.с-я 3115545</t>
  </si>
  <si>
    <t>Майдекла,табл.вкриті плівк.оболон., по 60м , по 28 таб. у непрозорому полетиленовому флаконі блакитного кольору,  з непрозороюполіпропілену блакитного кольору кришкою  в картонній кор с-я 3114210</t>
  </si>
  <si>
    <t>КОМУНАЛЬНЕ НЕКОМЕРЦІЙНЕ ПІДПРИЄМСТВО</t>
  </si>
  <si>
    <t xml:space="preserve">МІСЬКА БАГАТОПРОФІЛЬНА  ЛІКАРНЯ " ПОПАСНЯНСЬКОЇ МІСЬКОЇ РАДИ </t>
  </si>
  <si>
    <t>Окситоцин</t>
  </si>
  <si>
    <t>ТЕНОХОП, табл.по 300 мг</t>
  </si>
  <si>
    <t>ОКСИТОЦИН-БІОЛІК розчин для ін’єкцій, 5 МО /мл.в ампулі, серія 116002/21</t>
  </si>
  <si>
    <t>Окситоцин-Біолік 5МО/мл, сер.116002/21</t>
  </si>
  <si>
    <t>кард.,реан.</t>
  </si>
  <si>
    <t>КНП "Попаснянська МБРЛ"</t>
  </si>
  <si>
    <r>
      <t>ГЛАТИМЕРУ АЦЕТАТ- ВІСТА</t>
    </r>
    <r>
      <rPr>
        <sz val="10"/>
        <color indexed="8"/>
        <rFont val="Times New Roman"/>
        <family val="1"/>
        <charset val="204"/>
      </rPr>
      <t>,розчин для ін'єкцій, 40 мг/мл, по 1 мл у попередньо наповненому шприці; по 1 шприцу в блістері; по 12 блістерів у картонній коробці</t>
    </r>
  </si>
  <si>
    <t>шпр</t>
  </si>
  <si>
    <t>Глатирамеру Ацетат-Віста</t>
  </si>
  <si>
    <t>шприц</t>
  </si>
  <si>
    <t>Оксана ЮРКІНА</t>
  </si>
  <si>
    <t xml:space="preserve">   КНП ЛОР ЛОКОД</t>
  </si>
  <si>
    <t>Окситоцин-біолік роз.для ін.5МО/мл в амп., по 10 амп.в пачці</t>
  </si>
  <si>
    <t>Ліофілізат для ін'єкцій по 50 мг, 1 флакон</t>
  </si>
  <si>
    <t>ФЛУДАБІН</t>
  </si>
  <si>
    <t>СОЛУ-МЕДРОЛ</t>
  </si>
  <si>
    <t>тонкостінний судинний конусоподібний протез з політетрафторетиленом, вкритий вуглецем, із спіральним посиленням, довжина 70см діаметр 8-5мм</t>
  </si>
  <si>
    <t>По 300 мг № 10</t>
  </si>
  <si>
    <t>ПЛАВІКС</t>
  </si>
  <si>
    <t>500 МО порошок для розчину для ін`єкцій по 1 флакону з порошком у комплекті з розчинником</t>
  </si>
  <si>
    <t>500мг №1</t>
  </si>
  <si>
    <t>ЕНДОКСАН 500 МГ</t>
  </si>
  <si>
    <t>Окситоцин 5МО розчин</t>
  </si>
  <si>
    <t>АКТИЛІЗЕ ліофілізат для розчину для інфузій по 50мг, серія 005216 до 01.05.23</t>
  </si>
  <si>
    <t>АКТИЛІЗЕ ліофілізат для розчину для інфузій по 50мг, серія 006272 до 01.06.23</t>
  </si>
  <si>
    <t>КНП Луганської обласної ради " Луганська обласна клінична лікарня"</t>
  </si>
  <si>
    <t>бетаферон</t>
  </si>
  <si>
    <t>окситоцин</t>
  </si>
  <si>
    <t>індіраб</t>
  </si>
  <si>
    <t>респіратор FFP2</t>
  </si>
  <si>
    <t>респіратор БУК-3 FFP4</t>
  </si>
  <si>
    <t>гемотран</t>
  </si>
  <si>
    <t>актерма</t>
  </si>
  <si>
    <t>маска медична захисна одноразового використання не стер.</t>
  </si>
  <si>
    <t>костюм біологічного захисту</t>
  </si>
  <si>
    <t>одяг захисний від інфекційних агентів для багаторазового використання р.М</t>
  </si>
  <si>
    <t>халат ізоляційний одноразовий р.S</t>
  </si>
  <si>
    <t>халат ізоляційний одноразовий р.L</t>
  </si>
  <si>
    <t>халат ізоляційний одноразовий р.М</t>
  </si>
  <si>
    <t>разом</t>
  </si>
  <si>
    <t xml:space="preserve"> В.о.генерального директора</t>
  </si>
  <si>
    <t>Г.І.Горбаченко</t>
  </si>
  <si>
    <t>Гідроксисечовина медак</t>
  </si>
  <si>
    <t>Глатирамеру Ацеат-Віста 40мг/мл 1мл,   сер. 20022899А</t>
  </si>
  <si>
    <t>шпр.</t>
  </si>
  <si>
    <t>Глатирамеру Ацеат-Віста 40мг/мл 1мл,   сер. 2002993D</t>
  </si>
  <si>
    <t>ЕНОКСАПАРИН-ФАРМЕКС</t>
  </si>
  <si>
    <t>10000 анти-ха МО/мл; по 3 мл в багатодозовому флаконі</t>
  </si>
  <si>
    <t>ПРЕМІ-ТАТ 1500/PREMI-TAT 1500, розчин для ін'єкцій по 1500 МО в 1 флаконі серія ТАТ/Р-012 до 28.02.23</t>
  </si>
  <si>
    <t>Золедронова кислота  4 мг</t>
  </si>
  <si>
    <t>Премі-Тат</t>
  </si>
  <si>
    <t>Актелізе</t>
  </si>
  <si>
    <t xml:space="preserve">халат багаторазовий </t>
  </si>
  <si>
    <t>Велпанат 400мг/100мг, сер.410915</t>
  </si>
  <si>
    <t>Актемра 200мг/10мл, сер.В4008В21</t>
  </si>
  <si>
    <t>Коронарний балон-катетер для предилятації Mozec™ Rx PTCA</t>
  </si>
  <si>
    <t>ІНФУЛГАН</t>
  </si>
  <si>
    <t>По 100 мл у флаконі</t>
  </si>
  <si>
    <t>НОХШАВЕРИН "ОЗ"</t>
  </si>
  <si>
    <t>20 мг/мл по 2 мл в ампулі №5</t>
  </si>
  <si>
    <t>Правцевий імуноглобулін (кінський), 1500 МО</t>
  </si>
  <si>
    <t>АІМАФІКС 500 МО/10 МЛ ФАКТОР КОАГУЛЯЦІЇ КРОВІ ЛЮДИНИ IX</t>
  </si>
  <si>
    <t>500 МО/10мл №1</t>
  </si>
  <si>
    <t>АЛУВІА</t>
  </si>
  <si>
    <t>ПО 200 мг/50 мг № 120</t>
  </si>
  <si>
    <t>Trans-ID інфляційний  пристрій (Пістолетного типу)</t>
  </si>
  <si>
    <t>Катетер абляційний Therapy</t>
  </si>
  <si>
    <t>Катетер діагностичний Inquiry™ Optima™</t>
  </si>
  <si>
    <t>Біологічний клапан серця мітральний E 100-29M</t>
  </si>
  <si>
    <t>Біологічний клапан серця мітральний Е 100-27М</t>
  </si>
  <si>
    <t>Клапан серця штучний "Планікс-М" мітральний двостулковий механічний інтраанулярний</t>
  </si>
  <si>
    <t>КОРОНАРНИЙ ПРОВІДНИК</t>
  </si>
  <si>
    <t>Провідник для ангіопластики Hi-Torque PILOT 50</t>
  </si>
  <si>
    <t>Провідник для ангіопластики Hi-Torque PILOT 150</t>
  </si>
  <si>
    <t>HI-TORQUE WHISPER Extra Support Провідник для ангіопластики (Провідник з гідрофільним покриттям), кат.номер 1011834Н</t>
  </si>
  <si>
    <t>ЛЕНАЛІДОМІД-ТЕВА</t>
  </si>
  <si>
    <t>капсули по 25 мг</t>
  </si>
  <si>
    <t>ОКТАГАМ 10 %</t>
  </si>
  <si>
    <t>розчин для інфузій 10 %; по 50 мл розчину для інфузій у флаконі</t>
  </si>
  <si>
    <t>РОЗЧИН РІНГЕРА</t>
  </si>
  <si>
    <t>По 400 мл у пляшках</t>
  </si>
  <si>
    <t>200 мл у флаконах</t>
  </si>
  <si>
    <t>Двокамерний кардіовертер-дефібрилятор</t>
  </si>
  <si>
    <t>Система для стенування каротидна Protege RX™</t>
  </si>
  <si>
    <t>Кардіовертер-дефібрилятор з можливістю кардіальної ресинхронізаційної терапії</t>
  </si>
  <si>
    <t>Кобальтхромова система стального коронарного стента NexGen</t>
  </si>
  <si>
    <t>''CRE 8'' стент кардіоваскулярний з системою доставки, елютуючий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</si>
  <si>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9"/>
        <rFont val="Arial"/>
        <family val="2"/>
        <charset val="204"/>
      </rPr>
      <t>'</t>
    </r>
    <r>
      <rPr>
        <b/>
        <sz val="9"/>
        <rFont val="Arial Cyr"/>
        <charset val="204"/>
      </rPr>
      <t>я Луганської області, станом на  08.11. 2021 року</t>
    </r>
  </si>
  <si>
    <t>Ремдесивір 100мг</t>
  </si>
  <si>
    <t>Біовен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</si>
  <si>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08.11.2021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</si>
  <si>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08 листопада 2021року</t>
    </r>
  </si>
  <si>
    <t xml:space="preserve">БЕТАФЕРОН порошок ліофілізований для приготування розчину для ін'єкції по 0,3 мг (9,6 млн МО) 1 флакон з порошком у комплекті з розчинником (0,54 % розчин натрію хлориду)по 1,2 мл у попередньо заповнених шприцах та насадкою (адаптером) з голкою, 2 спиртовими серветками в упаковці з картону;по 15 упаковок в картонній коробці 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</si>
  <si>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9 листопада2021 року</t>
    </r>
  </si>
  <si>
    <t>Добутел</t>
  </si>
  <si>
    <t>Фрелсі</t>
  </si>
  <si>
    <t>Еконсапарин-Фармекс</t>
  </si>
  <si>
    <t>Мілрон</t>
  </si>
  <si>
    <r>
      <t xml:space="preserve">Ципремі </t>
    </r>
    <r>
      <rPr>
        <i/>
        <sz val="14"/>
        <color indexed="8"/>
        <rFont val="Calibri"/>
        <family val="2"/>
        <charset val="204"/>
      </rPr>
      <t>Ремдесивір</t>
    </r>
  </si>
  <si>
    <t>Етезевімаб</t>
  </si>
  <si>
    <t>Бамланівімаб</t>
  </si>
  <si>
    <r>
      <t xml:space="preserve">станом на 08 листопада </t>
    </r>
    <r>
      <rPr>
        <b/>
        <u/>
        <sz val="10"/>
        <rFont val="Arial"/>
        <family val="2"/>
        <charset val="204"/>
      </rPr>
      <t xml:space="preserve"> 2021 року</t>
    </r>
  </si>
  <si>
    <r>
      <t xml:space="preserve">Премі-Тат </t>
    </r>
    <r>
      <rPr>
        <sz val="10"/>
        <rFont val="Arial"/>
        <family val="2"/>
        <charset val="204"/>
      </rPr>
      <t>ТАТ/Р-012</t>
    </r>
  </si>
  <si>
    <r>
      <t xml:space="preserve">Ремдесивір </t>
    </r>
    <r>
      <rPr>
        <sz val="10"/>
        <rFont val="Arial"/>
        <family val="2"/>
        <charset val="204"/>
      </rPr>
      <t>с. RX 013</t>
    </r>
  </si>
  <si>
    <r>
      <t xml:space="preserve">Ремдесивір </t>
    </r>
    <r>
      <rPr>
        <sz val="10"/>
        <rFont val="Arial"/>
        <family val="2"/>
        <charset val="204"/>
      </rPr>
      <t>с. L610424</t>
    </r>
  </si>
  <si>
    <r>
      <t xml:space="preserve">Біовен </t>
    </r>
    <r>
      <rPr>
        <sz val="10"/>
        <rFont val="Arial"/>
        <family val="2"/>
        <charset val="204"/>
      </rPr>
      <t>100521</t>
    </r>
  </si>
  <si>
    <t>станом на 08 листопада 2021 року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</si>
  <si>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08 листопада  2021 року</t>
    </r>
  </si>
  <si>
    <t>Цитозар 1000 мг</t>
  </si>
  <si>
    <r>
      <t>Інформація щодо наявних залишків лікарських засобів та медичних виробів, що закуповуються за кошти Державного бюджету України в закладах охорони зоров</t>
    </r>
    <r>
      <rPr>
        <b/>
        <sz val="12"/>
        <color theme="1"/>
        <rFont val="Calibri"/>
        <family val="2"/>
        <charset val="204"/>
      </rPr>
      <t>’</t>
    </r>
    <r>
      <rPr>
        <b/>
        <sz val="12"/>
        <color theme="1"/>
        <rFont val="Times New Roman"/>
        <family val="1"/>
        <charset val="204"/>
      </rPr>
      <t>я Луганської області станом на 08 листопада 2021 року</t>
    </r>
  </si>
  <si>
    <t>Еноксапарин-Фармекс</t>
  </si>
  <si>
    <t>Клексан 300</t>
  </si>
  <si>
    <t>Ципремі Ремдесивір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</si>
  <si>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08.11. 2021 року по КНП"Троїцьке ТМО"</t>
    </r>
  </si>
  <si>
    <r>
      <t>Інформація                                                                                    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                                                                 08.11. 2021 року                                                                               КНП ЛОР "Луганська обласна клінічна лікарня"</t>
    </r>
  </si>
  <si>
    <t>Рукавички неприпудрені</t>
  </si>
  <si>
    <t>БІОВЕН розчин 10% 100мл</t>
  </si>
  <si>
    <t>ЦИПРЕМ Ремдесивір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</si>
  <si>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family val="2"/>
        <charset val="204"/>
      </rPr>
      <t>я Луганської області, станом на  08 листопада 2021 року</t>
    </r>
  </si>
  <si>
    <r>
      <t>ПРЕМІ-ТАТ 1500/</t>
    </r>
    <r>
      <rPr>
        <sz val="11"/>
        <color indexed="8"/>
        <rFont val="Calibri"/>
        <family val="2"/>
        <charset val="204"/>
      </rPr>
      <t>PREMI-NFNF 1500, розчин для ін'єкцій по 1500 МО в флаконі, по 10 флаконів в картонній коробці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</si>
  <si>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 станом на 09.11.2021 року</t>
    </r>
  </si>
  <si>
    <t>Працевний імуноглобулін</t>
  </si>
  <si>
    <t>мо</t>
  </si>
  <si>
    <t>ЦИПРЕМІ Ремдесивір</t>
  </si>
  <si>
    <t>БІОВЕН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</si>
  <si>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кінець звітнього тижня 07.11.2021 року</t>
    </r>
  </si>
  <si>
    <t>Премі-тат 1500, ТАТ/Р-012</t>
  </si>
  <si>
    <t xml:space="preserve"> (наявність лікарських засобів та виробів медичного призначення станом на 11.11.2021)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</si>
  <si>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отриманих  від Комунального некомерційного підприємства Луганської обласної ради "Луганська обласна клінічна лікарня"
 станом на08.11.2021 року поКНП " Станично-Луганському РТМО"</t>
    </r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</si>
  <si>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 станом на 09.11.2021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</si>
</sst>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i/>
      <sz val="12"/>
      <name val="Arial Cyr"/>
      <charset val="204"/>
    </font>
    <font>
      <b/>
      <i/>
      <u/>
      <sz val="12"/>
      <name val="Arial Cyr"/>
      <charset val="204"/>
    </font>
    <font>
      <b/>
      <u/>
      <sz val="12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9"/>
      <name val="Arial Cyr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u/>
      <sz val="10"/>
      <name val="Arial Cyr"/>
      <charset val="204"/>
    </font>
    <font>
      <b/>
      <sz val="10"/>
      <name val="Arial Cyr"/>
      <charset val="204"/>
    </font>
    <font>
      <sz val="16"/>
      <name val="Arial Cyr"/>
      <charset val="204"/>
    </font>
    <font>
      <b/>
      <u/>
      <sz val="16"/>
      <name val="Arial Cyr"/>
      <charset val="204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Arial Cyr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</font>
    <font>
      <sz val="12"/>
      <color indexed="8"/>
      <name val="Calibri"/>
    </font>
    <font>
      <b/>
      <sz val="14"/>
      <color indexed="8"/>
      <name val="Calibri"/>
    </font>
    <font>
      <sz val="14"/>
      <color indexed="8"/>
      <name val="Calibri"/>
    </font>
    <font>
      <b/>
      <sz val="10"/>
      <color indexed="10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 CYR"/>
    </font>
    <font>
      <b/>
      <sz val="16"/>
      <color indexed="8"/>
      <name val="Calibri"/>
    </font>
    <font>
      <i/>
      <sz val="14"/>
      <color indexed="8"/>
      <name val="Calibri"/>
      <family val="2"/>
      <charset val="204"/>
    </font>
    <font>
      <b/>
      <sz val="9"/>
      <color indexed="81"/>
      <name val="Tahoma"/>
      <charset val="1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59">
    <xf numFmtId="0" fontId="0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1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2" fillId="9" borderId="14" applyNumberFormat="0" applyAlignment="0" applyProtection="0"/>
    <xf numFmtId="0" fontId="13" fillId="22" borderId="15" applyNumberFormat="0" applyAlignment="0" applyProtection="0"/>
    <xf numFmtId="0" fontId="14" fillId="22" borderId="14" applyNumberFormat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4" fillId="0" borderId="19" applyNumberFormat="0" applyFill="0" applyAlignment="0" applyProtection="0"/>
    <xf numFmtId="0" fontId="18" fillId="23" borderId="20" applyNumberFormat="0" applyAlignment="0" applyProtection="0"/>
    <xf numFmtId="0" fontId="19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10" fillId="0" borderId="0"/>
    <xf numFmtId="0" fontId="2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10" fillId="25" borderId="21" applyNumberFormat="0" applyAlignment="0" applyProtection="0"/>
    <xf numFmtId="0" fontId="23" fillId="0" borderId="22" applyNumberFormat="0" applyFill="0" applyAlignment="0" applyProtection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30" fillId="0" borderId="0"/>
    <xf numFmtId="0" fontId="31" fillId="0" borderId="0">
      <alignment horizontal="left"/>
    </xf>
    <xf numFmtId="0" fontId="32" fillId="0" borderId="0">
      <alignment horizontal="left"/>
    </xf>
    <xf numFmtId="0" fontId="33" fillId="0" borderId="0"/>
    <xf numFmtId="0" fontId="58" fillId="0" borderId="0"/>
    <xf numFmtId="0" fontId="1" fillId="0" borderId="0"/>
    <xf numFmtId="0" fontId="77" fillId="0" borderId="0" applyFill="0" applyProtection="0"/>
    <xf numFmtId="0" fontId="78" fillId="0" borderId="0"/>
    <xf numFmtId="0" fontId="79" fillId="0" borderId="0" applyFill="0" applyProtection="0"/>
    <xf numFmtId="0" fontId="81" fillId="0" borderId="0"/>
    <xf numFmtId="0" fontId="83" fillId="0" borderId="0" applyFill="0" applyProtection="0"/>
  </cellStyleXfs>
  <cellXfs count="334">
    <xf numFmtId="0" fontId="0" fillId="0" borderId="0" xfId="0"/>
    <xf numFmtId="0" fontId="8" fillId="0" borderId="0" xfId="0" applyFont="1"/>
    <xf numFmtId="0" fontId="6" fillId="0" borderId="11" xfId="3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9" fillId="0" borderId="7" xfId="0" applyFont="1" applyFill="1" applyBorder="1" applyAlignment="1">
      <alignment horizontal="center" vertical="center"/>
    </xf>
    <xf numFmtId="0" fontId="9" fillId="0" borderId="0" xfId="0" applyFont="1"/>
    <xf numFmtId="0" fontId="6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9" fillId="0" borderId="7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/>
    <xf numFmtId="0" fontId="8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 applyFill="1"/>
    <xf numFmtId="0" fontId="2" fillId="0" borderId="7" xfId="0" applyFont="1" applyFill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right"/>
    </xf>
    <xf numFmtId="0" fontId="34" fillId="0" borderId="0" xfId="0" applyFont="1" applyBorder="1" applyAlignment="1">
      <alignment vertical="center" wrapText="1"/>
    </xf>
    <xf numFmtId="0" fontId="38" fillId="0" borderId="0" xfId="0" applyFont="1" applyBorder="1" applyAlignment="1">
      <alignment horizontal="center" vertical="center" wrapText="1"/>
    </xf>
    <xf numFmtId="0" fontId="8" fillId="0" borderId="0" xfId="0" applyFont="1" applyFill="1" applyBorder="1"/>
    <xf numFmtId="0" fontId="42" fillId="0" borderId="9" xfId="0" applyFont="1" applyBorder="1" applyAlignment="1">
      <alignment wrapText="1"/>
    </xf>
    <xf numFmtId="0" fontId="43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43" fillId="0" borderId="32" xfId="0" applyFont="1" applyBorder="1" applyAlignment="1">
      <alignment horizontal="center" wrapText="1"/>
    </xf>
    <xf numFmtId="0" fontId="26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/>
    </xf>
    <xf numFmtId="0" fontId="8" fillId="0" borderId="37" xfId="0" applyFont="1" applyBorder="1" applyAlignment="1">
      <alignment vertical="center" wrapText="1"/>
    </xf>
    <xf numFmtId="0" fontId="26" fillId="0" borderId="7" xfId="0" applyFont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0" borderId="41" xfId="0" applyFont="1" applyBorder="1" applyAlignment="1">
      <alignment horizontal="center"/>
    </xf>
    <xf numFmtId="0" fontId="8" fillId="0" borderId="9" xfId="0" applyFont="1" applyBorder="1" applyAlignment="1">
      <alignment horizontal="center" wrapText="1"/>
    </xf>
    <xf numFmtId="0" fontId="8" fillId="0" borderId="9" xfId="0" applyFont="1" applyBorder="1"/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45" fillId="0" borderId="0" xfId="0" applyFont="1" applyAlignment="1"/>
    <xf numFmtId="0" fontId="4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0" xfId="0" applyBorder="1" applyAlignment="1">
      <alignment wrapText="1"/>
    </xf>
    <xf numFmtId="0" fontId="7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47" fillId="0" borderId="7" xfId="0" applyNumberFormat="1" applyFont="1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46" fillId="0" borderId="0" xfId="0" applyFont="1" applyBorder="1" applyAlignment="1">
      <alignment wrapText="1"/>
    </xf>
    <xf numFmtId="0" fontId="42" fillId="2" borderId="7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47" fillId="0" borderId="0" xfId="0" applyNumberFormat="1" applyFont="1" applyBorder="1" applyAlignment="1">
      <alignment horizont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2" borderId="7" xfId="0" applyFont="1" applyFill="1" applyBorder="1" applyAlignment="1">
      <alignment horizontal="center"/>
    </xf>
    <xf numFmtId="0" fontId="0" fillId="2" borderId="0" xfId="0" applyFill="1"/>
    <xf numFmtId="0" fontId="1" fillId="0" borderId="43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/>
    <xf numFmtId="0" fontId="6" fillId="0" borderId="0" xfId="0" applyFont="1" applyAlignment="1">
      <alignment horizontal="center"/>
    </xf>
    <xf numFmtId="0" fontId="52" fillId="0" borderId="7" xfId="0" applyFont="1" applyBorder="1" applyAlignment="1">
      <alignment vertical="center" wrapText="1"/>
    </xf>
    <xf numFmtId="0" fontId="0" fillId="0" borderId="7" xfId="0" applyBorder="1"/>
    <xf numFmtId="0" fontId="0" fillId="0" borderId="7" xfId="0" applyFill="1" applyBorder="1"/>
    <xf numFmtId="0" fontId="0" fillId="0" borderId="7" xfId="0" applyFill="1" applyBorder="1" applyAlignment="1">
      <alignment wrapText="1"/>
    </xf>
    <xf numFmtId="0" fontId="55" fillId="0" borderId="7" xfId="0" applyFont="1" applyBorder="1" applyAlignment="1">
      <alignment horizontal="center"/>
    </xf>
    <xf numFmtId="0" fontId="47" fillId="2" borderId="7" xfId="0" applyFont="1" applyFill="1" applyBorder="1" applyAlignment="1">
      <alignment horizontal="center" vertical="center" wrapText="1"/>
    </xf>
    <xf numFmtId="0" fontId="56" fillId="0" borderId="7" xfId="0" applyFont="1" applyBorder="1" applyAlignment="1">
      <alignment wrapText="1"/>
    </xf>
    <xf numFmtId="0" fontId="0" fillId="3" borderId="7" xfId="0" applyFill="1" applyBorder="1" applyAlignment="1">
      <alignment horizontal="center"/>
    </xf>
    <xf numFmtId="0" fontId="0" fillId="3" borderId="0" xfId="0" applyFill="1"/>
    <xf numFmtId="0" fontId="57" fillId="0" borderId="0" xfId="0" applyFont="1"/>
    <xf numFmtId="0" fontId="0" fillId="3" borderId="0" xfId="0" applyFill="1" applyBorder="1"/>
    <xf numFmtId="0" fontId="0" fillId="0" borderId="0" xfId="0" applyFill="1"/>
    <xf numFmtId="0" fontId="2" fillId="0" borderId="0" xfId="0" applyFont="1" applyFill="1" applyAlignment="1">
      <alignment horizontal="right"/>
    </xf>
    <xf numFmtId="0" fontId="63" fillId="0" borderId="0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63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6" fillId="0" borderId="7" xfId="0" applyFont="1" applyFill="1" applyBorder="1" applyAlignment="1">
      <alignment horizontal="left" vertical="center" wrapText="1"/>
    </xf>
    <xf numFmtId="0" fontId="41" fillId="0" borderId="7" xfId="0" applyFont="1" applyFill="1" applyBorder="1" applyAlignment="1">
      <alignment horizontal="center" vertical="center"/>
    </xf>
    <xf numFmtId="0" fontId="41" fillId="0" borderId="7" xfId="0" applyFont="1" applyFill="1" applyBorder="1" applyAlignment="1">
      <alignment horizontal="center"/>
    </xf>
    <xf numFmtId="0" fontId="41" fillId="0" borderId="0" xfId="0" applyFont="1" applyFill="1"/>
    <xf numFmtId="0" fontId="66" fillId="0" borderId="7" xfId="0" applyFont="1" applyFill="1" applyBorder="1" applyAlignment="1">
      <alignment wrapText="1"/>
    </xf>
    <xf numFmtId="0" fontId="68" fillId="0" borderId="0" xfId="0" applyFont="1" applyFill="1" applyBorder="1"/>
    <xf numFmtId="0" fontId="66" fillId="0" borderId="7" xfId="0" applyFont="1" applyFill="1" applyBorder="1"/>
    <xf numFmtId="0" fontId="69" fillId="0" borderId="0" xfId="0" applyFont="1" applyFill="1" applyAlignment="1">
      <alignment horizontal="left"/>
    </xf>
    <xf numFmtId="0" fontId="29" fillId="0" borderId="0" xfId="0" applyFont="1" applyFill="1"/>
    <xf numFmtId="0" fontId="1" fillId="0" borderId="0" xfId="53"/>
    <xf numFmtId="0" fontId="34" fillId="0" borderId="0" xfId="53" applyFont="1" applyBorder="1" applyAlignment="1">
      <alignment vertical="center" wrapText="1"/>
    </xf>
    <xf numFmtId="0" fontId="1" fillId="0" borderId="7" xfId="53" applyBorder="1" applyAlignment="1">
      <alignment horizontal="left" vertical="center" wrapText="1"/>
    </xf>
    <xf numFmtId="0" fontId="1" fillId="0" borderId="7" xfId="53" applyBorder="1" applyAlignment="1">
      <alignment horizontal="center" vertical="center" wrapText="1"/>
    </xf>
    <xf numFmtId="0" fontId="1" fillId="0" borderId="0" xfId="53" applyBorder="1"/>
    <xf numFmtId="0" fontId="1" fillId="0" borderId="7" xfId="53" applyFill="1" applyBorder="1" applyAlignment="1">
      <alignment horizontal="left" vertical="center" wrapText="1"/>
    </xf>
    <xf numFmtId="0" fontId="1" fillId="0" borderId="0" xfId="53" applyBorder="1" applyAlignment="1">
      <alignment horizontal="center" vertical="center" wrapText="1"/>
    </xf>
    <xf numFmtId="0" fontId="1" fillId="0" borderId="0" xfId="53" applyBorder="1" applyAlignment="1">
      <alignment horizontal="left" vertical="center" wrapText="1"/>
    </xf>
    <xf numFmtId="0" fontId="1" fillId="0" borderId="0" xfId="53" applyBorder="1" applyAlignment="1">
      <alignment horizontal="center"/>
    </xf>
    <xf numFmtId="0" fontId="1" fillId="0" borderId="0" xfId="3"/>
    <xf numFmtId="0" fontId="2" fillId="0" borderId="0" xfId="3" applyFont="1" applyAlignment="1">
      <alignment horizontal="right"/>
    </xf>
    <xf numFmtId="0" fontId="10" fillId="0" borderId="0" xfId="5"/>
    <xf numFmtId="0" fontId="70" fillId="0" borderId="0" xfId="3" applyFont="1" applyBorder="1" applyAlignment="1">
      <alignment vertical="center" wrapText="1"/>
    </xf>
    <xf numFmtId="0" fontId="0" fillId="0" borderId="48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wrapText="1"/>
    </xf>
    <xf numFmtId="0" fontId="63" fillId="0" borderId="3" xfId="41" applyNumberFormat="1" applyFont="1" applyFill="1" applyBorder="1" applyAlignment="1" applyProtection="1">
      <alignment wrapText="1"/>
    </xf>
    <xf numFmtId="1" fontId="41" fillId="0" borderId="3" xfId="41" applyNumberFormat="1" applyFont="1" applyFill="1" applyBorder="1" applyAlignment="1" applyProtection="1">
      <alignment shrinkToFit="1"/>
    </xf>
    <xf numFmtId="0" fontId="4" fillId="0" borderId="3" xfId="3" applyFont="1" applyBorder="1" applyAlignment="1">
      <alignment horizontal="center" wrapText="1"/>
    </xf>
    <xf numFmtId="0" fontId="4" fillId="0" borderId="3" xfId="3" applyFont="1" applyBorder="1" applyAlignment="1">
      <alignment wrapText="1"/>
    </xf>
    <xf numFmtId="0" fontId="1" fillId="0" borderId="3" xfId="3" applyFont="1" applyBorder="1" applyAlignment="1">
      <alignment wrapText="1"/>
    </xf>
    <xf numFmtId="0" fontId="1" fillId="0" borderId="25" xfId="3" applyBorder="1" applyAlignment="1">
      <alignment horizontal="center"/>
    </xf>
    <xf numFmtId="0" fontId="1" fillId="0" borderId="3" xfId="3" applyBorder="1" applyAlignment="1">
      <alignment wrapText="1"/>
    </xf>
    <xf numFmtId="0" fontId="1" fillId="0" borderId="3" xfId="3" applyBorder="1"/>
    <xf numFmtId="0" fontId="1" fillId="0" borderId="0" xfId="3" applyBorder="1" applyAlignment="1">
      <alignment horizontal="center"/>
    </xf>
    <xf numFmtId="0" fontId="1" fillId="0" borderId="0" xfId="3" applyBorder="1" applyAlignment="1">
      <alignment wrapText="1"/>
    </xf>
    <xf numFmtId="0" fontId="1" fillId="0" borderId="0" xfId="3" applyBorder="1"/>
    <xf numFmtId="0" fontId="72" fillId="0" borderId="0" xfId="0" applyFont="1" applyAlignment="1">
      <alignment wrapText="1"/>
    </xf>
    <xf numFmtId="0" fontId="72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73" fillId="0" borderId="7" xfId="0" applyFont="1" applyBorder="1" applyAlignment="1">
      <alignment horizontal="center" vertical="center" wrapText="1"/>
    </xf>
    <xf numFmtId="0" fontId="72" fillId="2" borderId="9" xfId="0" applyFont="1" applyFill="1" applyBorder="1" applyAlignment="1">
      <alignment horizontal="left" vertical="center" wrapText="1"/>
    </xf>
    <xf numFmtId="0" fontId="47" fillId="0" borderId="0" xfId="0" applyFont="1" applyAlignment="1">
      <alignment vertical="center" wrapText="1"/>
    </xf>
    <xf numFmtId="0" fontId="73" fillId="0" borderId="6" xfId="0" applyFont="1" applyBorder="1" applyAlignment="1">
      <alignment horizontal="center" vertical="center" wrapText="1"/>
    </xf>
    <xf numFmtId="0" fontId="72" fillId="2" borderId="7" xfId="0" applyFont="1" applyFill="1" applyBorder="1" applyAlignment="1">
      <alignment horizontal="left" vertical="center" wrapText="1"/>
    </xf>
    <xf numFmtId="0" fontId="75" fillId="0" borderId="7" xfId="0" applyFont="1" applyBorder="1" applyAlignment="1">
      <alignment horizontal="center" wrapText="1"/>
    </xf>
    <xf numFmtId="0" fontId="73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2" fillId="0" borderId="0" xfId="0" applyFont="1" applyAlignment="1"/>
    <xf numFmtId="2" fontId="0" fillId="0" borderId="0" xfId="0" applyNumberFormat="1"/>
    <xf numFmtId="0" fontId="46" fillId="0" borderId="0" xfId="0" applyFont="1" applyAlignment="1">
      <alignment wrapText="1"/>
    </xf>
    <xf numFmtId="0" fontId="0" fillId="0" borderId="0" xfId="0" applyFill="1" applyBorder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0" fillId="0" borderId="7" xfId="0" applyFont="1" applyBorder="1" applyAlignment="1"/>
    <xf numFmtId="0" fontId="1" fillId="0" borderId="0" xfId="53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10" fillId="0" borderId="42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0" fontId="81" fillId="0" borderId="0" xfId="57"/>
    <xf numFmtId="0" fontId="59" fillId="0" borderId="0" xfId="57" applyFont="1"/>
    <xf numFmtId="0" fontId="32" fillId="0" borderId="7" xfId="57" applyFont="1" applyFill="1" applyBorder="1" applyAlignment="1">
      <alignment horizontal="center" vertical="center"/>
    </xf>
    <xf numFmtId="0" fontId="49" fillId="0" borderId="7" xfId="57" applyFont="1" applyFill="1" applyBorder="1" applyAlignment="1">
      <alignment vertical="center" wrapText="1"/>
    </xf>
    <xf numFmtId="0" fontId="49" fillId="0" borderId="7" xfId="57" applyFont="1" applyFill="1" applyBorder="1" applyAlignment="1">
      <alignment horizontal="center" vertical="center"/>
    </xf>
    <xf numFmtId="0" fontId="59" fillId="0" borderId="7" xfId="57" applyFont="1" applyFill="1" applyBorder="1" applyAlignment="1">
      <alignment horizontal="left" vertical="center" wrapText="1"/>
    </xf>
    <xf numFmtId="0" fontId="59" fillId="0" borderId="0" xfId="57" applyFont="1" applyAlignment="1">
      <alignment horizontal="left" vertical="center"/>
    </xf>
    <xf numFmtId="0" fontId="39" fillId="2" borderId="7" xfId="0" applyFont="1" applyFill="1" applyBorder="1" applyAlignment="1">
      <alignment horizontal="left" vertical="center" wrapText="1"/>
    </xf>
    <xf numFmtId="0" fontId="39" fillId="2" borderId="7" xfId="0" applyFont="1" applyFill="1" applyBorder="1" applyAlignment="1">
      <alignment horizontal="center" vertical="center" wrapText="1"/>
    </xf>
    <xf numFmtId="0" fontId="8" fillId="0" borderId="7" xfId="0" applyFont="1" applyBorder="1"/>
    <xf numFmtId="0" fontId="39" fillId="0" borderId="7" xfId="0" applyFont="1" applyBorder="1"/>
    <xf numFmtId="0" fontId="39" fillId="3" borderId="7" xfId="0" applyFont="1" applyFill="1" applyBorder="1"/>
    <xf numFmtId="0" fontId="9" fillId="0" borderId="7" xfId="0" applyFont="1" applyBorder="1"/>
    <xf numFmtId="0" fontId="40" fillId="0" borderId="7" xfId="0" applyFont="1" applyBorder="1"/>
    <xf numFmtId="0" fontId="82" fillId="0" borderId="0" xfId="0" applyFont="1"/>
    <xf numFmtId="0" fontId="39" fillId="0" borderId="0" xfId="0" applyFont="1"/>
    <xf numFmtId="0" fontId="83" fillId="0" borderId="0" xfId="58" applyFill="1" applyProtection="1"/>
    <xf numFmtId="0" fontId="84" fillId="0" borderId="3" xfId="58" applyFont="1" applyFill="1" applyBorder="1" applyProtection="1"/>
    <xf numFmtId="0" fontId="85" fillId="0" borderId="3" xfId="58" applyFont="1" applyFill="1" applyBorder="1" applyAlignment="1" applyProtection="1">
      <alignment horizontal="center"/>
    </xf>
    <xf numFmtId="0" fontId="85" fillId="0" borderId="3" xfId="58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88" fillId="3" borderId="6" xfId="0" applyFont="1" applyFill="1" applyBorder="1" applyAlignment="1">
      <alignment horizontal="left" vertical="center" wrapText="1"/>
    </xf>
    <xf numFmtId="0" fontId="89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center" wrapText="1"/>
    </xf>
    <xf numFmtId="0" fontId="88" fillId="3" borderId="7" xfId="0" applyFont="1" applyFill="1" applyBorder="1" applyAlignment="1">
      <alignment horizontal="center" vertical="top" wrapText="1"/>
    </xf>
    <xf numFmtId="0" fontId="89" fillId="3" borderId="5" xfId="0" applyFont="1" applyFill="1" applyBorder="1" applyAlignment="1">
      <alignment horizontal="left" vertical="center" wrapText="1"/>
    </xf>
    <xf numFmtId="0" fontId="72" fillId="0" borderId="7" xfId="0" applyFont="1" applyFill="1" applyBorder="1" applyAlignment="1">
      <alignment horizontal="center" vertical="top" wrapText="1"/>
    </xf>
    <xf numFmtId="0" fontId="4" fillId="0" borderId="0" xfId="0" applyFont="1"/>
    <xf numFmtId="0" fontId="84" fillId="0" borderId="3" xfId="58" applyFont="1" applyFill="1" applyBorder="1" applyAlignment="1" applyProtection="1">
      <alignment horizontal="center" vertical="center"/>
    </xf>
    <xf numFmtId="0" fontId="84" fillId="0" borderId="3" xfId="58" applyFont="1" applyFill="1" applyBorder="1" applyAlignment="1" applyProtection="1">
      <alignment horizontal="left" vertical="center"/>
    </xf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6" fillId="0" borderId="7" xfId="0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center" vertical="center"/>
    </xf>
    <xf numFmtId="1" fontId="76" fillId="0" borderId="7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72" fillId="0" borderId="0" xfId="0" applyFont="1" applyFill="1" applyAlignment="1">
      <alignment wrapText="1"/>
    </xf>
    <xf numFmtId="0" fontId="72" fillId="0" borderId="0" xfId="0" applyFont="1" applyFill="1" applyAlignment="1"/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7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4" fillId="0" borderId="0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4" fillId="0" borderId="0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90" fillId="0" borderId="3" xfId="58" applyFont="1" applyFill="1" applyBorder="1" applyAlignment="1" applyProtection="1">
      <alignment horizontal="center" vertical="center"/>
    </xf>
    <xf numFmtId="0" fontId="83" fillId="0" borderId="3" xfId="58" applyFill="1" applyBorder="1" applyProtection="1"/>
    <xf numFmtId="0" fontId="86" fillId="0" borderId="3" xfId="58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72" fillId="0" borderId="9" xfId="0" applyFont="1" applyBorder="1" applyAlignment="1">
      <alignment horizontal="center" wrapText="1"/>
    </xf>
    <xf numFmtId="0" fontId="4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5" xfId="0" applyFont="1" applyBorder="1" applyAlignment="1"/>
    <xf numFmtId="0" fontId="4" fillId="0" borderId="26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/>
    </xf>
    <xf numFmtId="0" fontId="70" fillId="0" borderId="0" xfId="3" applyFont="1" applyBorder="1" applyAlignment="1">
      <alignment horizontal="center" vertical="center" wrapText="1"/>
    </xf>
    <xf numFmtId="0" fontId="70" fillId="0" borderId="1" xfId="3" applyFont="1" applyBorder="1" applyAlignment="1">
      <alignment horizontal="center" vertical="center" wrapText="1"/>
    </xf>
    <xf numFmtId="0" fontId="0" fillId="0" borderId="47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1" fillId="0" borderId="2" xfId="53" applyBorder="1" applyAlignment="1">
      <alignment horizontal="center" vertical="center" wrapText="1"/>
    </xf>
    <xf numFmtId="0" fontId="1" fillId="0" borderId="12" xfId="53" applyBorder="1" applyAlignment="1">
      <alignment horizontal="center" vertical="center" wrapText="1"/>
    </xf>
    <xf numFmtId="0" fontId="1" fillId="0" borderId="6" xfId="53" applyBorder="1" applyAlignment="1">
      <alignment horizontal="center" vertical="center" wrapText="1"/>
    </xf>
    <xf numFmtId="0" fontId="1" fillId="0" borderId="2" xfId="53" applyBorder="1" applyAlignment="1">
      <alignment horizontal="center"/>
    </xf>
    <xf numFmtId="0" fontId="1" fillId="0" borderId="12" xfId="53" applyBorder="1" applyAlignment="1">
      <alignment horizontal="center"/>
    </xf>
    <xf numFmtId="0" fontId="1" fillId="0" borderId="6" xfId="53" applyBorder="1" applyAlignment="1">
      <alignment horizontal="center"/>
    </xf>
    <xf numFmtId="0" fontId="1" fillId="0" borderId="0" xfId="53" applyAlignment="1">
      <alignment horizontal="center"/>
    </xf>
    <xf numFmtId="0" fontId="34" fillId="0" borderId="9" xfId="53" applyFont="1" applyBorder="1" applyAlignment="1">
      <alignment horizontal="center" vertical="center" wrapText="1"/>
    </xf>
    <xf numFmtId="0" fontId="7" fillId="0" borderId="8" xfId="53" applyFont="1" applyBorder="1" applyAlignment="1">
      <alignment horizontal="center" vertical="center" wrapText="1"/>
    </xf>
    <xf numFmtId="0" fontId="2" fillId="0" borderId="2" xfId="53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1" fillId="0" borderId="7" xfId="53" applyBorder="1" applyAlignment="1"/>
    <xf numFmtId="0" fontId="0" fillId="0" borderId="0" xfId="0" applyFill="1" applyBorder="1" applyAlignment="1">
      <alignment wrapText="1"/>
    </xf>
    <xf numFmtId="0" fontId="0" fillId="0" borderId="0" xfId="0" applyAlignment="1"/>
    <xf numFmtId="0" fontId="38" fillId="0" borderId="8" xfId="0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3" borderId="7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/>
    </xf>
    <xf numFmtId="0" fontId="8" fillId="3" borderId="8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0" borderId="38" xfId="0" applyFont="1" applyBorder="1" applyAlignment="1">
      <alignment horizontal="left"/>
    </xf>
    <xf numFmtId="0" fontId="8" fillId="0" borderId="39" xfId="0" applyFont="1" applyBorder="1" applyAlignment="1">
      <alignment horizontal="left"/>
    </xf>
    <xf numFmtId="0" fontId="8" fillId="0" borderId="40" xfId="0" applyFont="1" applyBorder="1" applyAlignment="1">
      <alignment horizontal="left"/>
    </xf>
    <xf numFmtId="0" fontId="8" fillId="0" borderId="35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 wrapText="1"/>
    </xf>
    <xf numFmtId="0" fontId="8" fillId="0" borderId="28" xfId="0" applyFont="1" applyBorder="1" applyAlignment="1">
      <alignment horizontal="center" wrapText="1"/>
    </xf>
    <xf numFmtId="0" fontId="8" fillId="0" borderId="31" xfId="0" applyFont="1" applyBorder="1" applyAlignment="1">
      <alignment horizont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5" xfId="0" applyFont="1" applyBorder="1" applyAlignment="1"/>
    <xf numFmtId="0" fontId="36" fillId="0" borderId="8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3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64" fillId="0" borderId="0" xfId="0" applyFont="1" applyFill="1" applyBorder="1" applyAlignment="1">
      <alignment horizontal="center" wrapText="1"/>
    </xf>
    <xf numFmtId="0" fontId="65" fillId="0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horizontal="center" vertical="top" wrapText="1"/>
    </xf>
    <xf numFmtId="0" fontId="55" fillId="0" borderId="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/>
    <xf numFmtId="0" fontId="49" fillId="0" borderId="2" xfId="57" applyFont="1" applyBorder="1" applyAlignment="1">
      <alignment horizontal="left" vertical="center" wrapText="1"/>
    </xf>
    <xf numFmtId="0" fontId="49" fillId="0" borderId="12" xfId="57" applyFont="1" applyBorder="1" applyAlignment="1">
      <alignment horizontal="left" vertical="center" wrapText="1"/>
    </xf>
    <xf numFmtId="0" fontId="49" fillId="0" borderId="6" xfId="57" applyFont="1" applyBorder="1" applyAlignment="1">
      <alignment horizontal="left" vertical="center" wrapText="1"/>
    </xf>
    <xf numFmtId="0" fontId="59" fillId="0" borderId="0" xfId="57" applyFont="1" applyAlignment="1">
      <alignment horizontal="center" vertical="center"/>
    </xf>
    <xf numFmtId="0" fontId="61" fillId="0" borderId="9" xfId="57" applyFont="1" applyFill="1" applyBorder="1" applyAlignment="1">
      <alignment horizontal="center" vertical="center"/>
    </xf>
    <xf numFmtId="0" fontId="32" fillId="0" borderId="10" xfId="57" applyFont="1" applyBorder="1" applyAlignment="1">
      <alignment horizontal="center" vertical="justify"/>
    </xf>
    <xf numFmtId="0" fontId="62" fillId="0" borderId="7" xfId="57" applyFont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4" fillId="0" borderId="8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8" fillId="0" borderId="0" xfId="0" applyFont="1" applyBorder="1" applyAlignment="1">
      <alignment horizontal="center" vertical="center" wrapText="1"/>
    </xf>
    <xf numFmtId="0" fontId="48" fillId="0" borderId="9" xfId="0" applyFont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5" xfId="0" applyFont="1" applyBorder="1" applyAlignment="1"/>
    <xf numFmtId="0" fontId="0" fillId="0" borderId="0" xfId="0" applyFill="1" applyBorder="1" applyAlignment="1">
      <alignment horizontal="center" wrapText="1"/>
    </xf>
    <xf numFmtId="0" fontId="38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2" fillId="0" borderId="4" xfId="0" applyFont="1" applyBorder="1" applyAlignment="1">
      <alignment horizontal="center" vertical="center" wrapText="1"/>
    </xf>
    <xf numFmtId="0" fontId="82" fillId="0" borderId="8" xfId="0" applyFont="1" applyBorder="1" applyAlignment="1">
      <alignment horizontal="center" vertical="center" wrapText="1"/>
    </xf>
    <xf numFmtId="0" fontId="82" fillId="0" borderId="5" xfId="0" applyFont="1" applyBorder="1" applyAlignment="1">
      <alignment horizontal="center" vertical="center" wrapText="1"/>
    </xf>
    <xf numFmtId="0" fontId="87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5" xfId="0" applyFont="1" applyBorder="1" applyAlignment="1"/>
    <xf numFmtId="0" fontId="0" fillId="0" borderId="0" xfId="0" applyAlignment="1">
      <alignment horizontal="center" vertical="center" wrapText="1"/>
    </xf>
    <xf numFmtId="0" fontId="4" fillId="0" borderId="49" xfId="3" applyFont="1" applyBorder="1" applyAlignment="1">
      <alignment horizontal="center" vertical="center" wrapText="1"/>
    </xf>
    <xf numFmtId="0" fontId="4" fillId="0" borderId="50" xfId="3" applyFont="1" applyBorder="1" applyAlignment="1">
      <alignment horizontal="center" vertical="center" wrapText="1"/>
    </xf>
  </cellXfs>
  <cellStyles count="59">
    <cellStyle name="20% — акцент1 2" xfId="6"/>
    <cellStyle name="20% — акцент2 2" xfId="7"/>
    <cellStyle name="20% — акцент3 2" xfId="8"/>
    <cellStyle name="20% — акцент4 2" xfId="9"/>
    <cellStyle name="20% — акцент5 2" xfId="10"/>
    <cellStyle name="20% — акцент6 2" xfId="11"/>
    <cellStyle name="40% — акцент1 2" xfId="12"/>
    <cellStyle name="40% — акцент2 2" xfId="13"/>
    <cellStyle name="40% — акцент3 2" xfId="14"/>
    <cellStyle name="40% — акцент4 2" xfId="15"/>
    <cellStyle name="40% — акцент5 2" xfId="16"/>
    <cellStyle name="40% — акцент6 2" xfId="17"/>
    <cellStyle name="60% — акцент1 2" xfId="18"/>
    <cellStyle name="60% — акцент2 2" xfId="19"/>
    <cellStyle name="60% — акцент3 2" xfId="20"/>
    <cellStyle name="60% — акцент4 2" xfId="21"/>
    <cellStyle name="60% — акцент5 2" xfId="22"/>
    <cellStyle name="60% — акцент6 2" xfId="23"/>
    <cellStyle name="Excel Built-in Normal" xfId="1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53"/>
    <cellStyle name="Обычный 11" xfId="54"/>
    <cellStyle name="Обычный 12" xfId="55"/>
    <cellStyle name="Обычный 13" xfId="56"/>
    <cellStyle name="Обычный 14" xfId="57"/>
    <cellStyle name="Обычный 15" xfId="58"/>
    <cellStyle name="Обычный 2" xfId="2"/>
    <cellStyle name="Обычный 3" xfId="5"/>
    <cellStyle name="Обычный 4" xfId="4"/>
    <cellStyle name="Обычный 4 2" xfId="41"/>
    <cellStyle name="Обычный 5" xfId="48"/>
    <cellStyle name="Обычный 6" xfId="49"/>
    <cellStyle name="Обычный 7" xfId="50"/>
    <cellStyle name="Обычный 8" xfId="51"/>
    <cellStyle name="Обычный 9" xfId="52"/>
    <cellStyle name="Обычный_Лист1" xfId="3"/>
    <cellStyle name="Плохой 2" xfId="42"/>
    <cellStyle name="Пояснение 2" xfId="43"/>
    <cellStyle name="Примечание 2" xfId="44"/>
    <cellStyle name="Связанная ячейка 2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E32"/>
  <sheetViews>
    <sheetView topLeftCell="A4" workbookViewId="0">
      <selection activeCell="J21" sqref="J21"/>
    </sheetView>
  </sheetViews>
  <sheetFormatPr defaultRowHeight="12.75" x14ac:dyDescent="0.2"/>
  <cols>
    <col min="1" max="1" width="19.42578125" style="161" customWidth="1"/>
    <col min="2" max="2" width="8.85546875" style="161" customWidth="1"/>
    <col min="3" max="3" width="36.140625" style="161" customWidth="1"/>
    <col min="4" max="4" width="13.7109375" style="161" customWidth="1"/>
    <col min="5" max="5" width="14" style="161" customWidth="1"/>
    <col min="6" max="16384" width="9.140625" style="161"/>
  </cols>
  <sheetData>
    <row r="1" spans="1:5" ht="15" customHeight="1" x14ac:dyDescent="0.2"/>
    <row r="2" spans="1:5" ht="15" customHeight="1" x14ac:dyDescent="0.2"/>
    <row r="3" spans="1:5" ht="16.5" customHeight="1" x14ac:dyDescent="0.2">
      <c r="A3" s="301" t="s">
        <v>197</v>
      </c>
      <c r="B3" s="301"/>
      <c r="C3" s="301"/>
      <c r="D3" s="301"/>
      <c r="E3" s="301"/>
    </row>
    <row r="4" spans="1:5" ht="16.5" customHeight="1" x14ac:dyDescent="0.2">
      <c r="A4" s="301" t="s">
        <v>198</v>
      </c>
      <c r="B4" s="301"/>
      <c r="C4" s="301"/>
      <c r="D4" s="301"/>
      <c r="E4" s="301"/>
    </row>
    <row r="5" spans="1:5" ht="15" customHeight="1" x14ac:dyDescent="0.2">
      <c r="A5" s="301" t="s">
        <v>199</v>
      </c>
      <c r="B5" s="301"/>
      <c r="C5" s="301"/>
      <c r="D5" s="301"/>
      <c r="E5" s="301"/>
    </row>
    <row r="6" spans="1:5" ht="15" customHeight="1" x14ac:dyDescent="0.2">
      <c r="A6" s="301" t="s">
        <v>200</v>
      </c>
      <c r="B6" s="301"/>
      <c r="C6" s="301"/>
      <c r="D6" s="301"/>
      <c r="E6" s="301"/>
    </row>
    <row r="7" spans="1:5" ht="15" customHeight="1" x14ac:dyDescent="0.2">
      <c r="A7" s="301" t="s">
        <v>629</v>
      </c>
      <c r="B7" s="301"/>
      <c r="C7" s="301"/>
      <c r="D7" s="301"/>
      <c r="E7" s="301"/>
    </row>
    <row r="8" spans="1:5" ht="19.5" customHeight="1" x14ac:dyDescent="0.2">
      <c r="A8" s="162"/>
      <c r="B8" s="162"/>
      <c r="C8" s="162"/>
      <c r="D8" s="162"/>
      <c r="E8" s="162"/>
    </row>
    <row r="9" spans="1:5" ht="20.25" customHeight="1" x14ac:dyDescent="0.2">
      <c r="A9" s="302" t="s">
        <v>170</v>
      </c>
      <c r="B9" s="302"/>
      <c r="C9" s="302"/>
      <c r="D9" s="302"/>
      <c r="E9" s="302"/>
    </row>
    <row r="10" spans="1:5" ht="13.5" customHeight="1" x14ac:dyDescent="0.2">
      <c r="A10" s="303" t="s">
        <v>201</v>
      </c>
      <c r="B10" s="303"/>
      <c r="C10" s="303"/>
      <c r="D10" s="303"/>
      <c r="E10" s="303"/>
    </row>
    <row r="11" spans="1:5" ht="18.75" customHeight="1" x14ac:dyDescent="0.2">
      <c r="A11" s="162"/>
      <c r="B11" s="162"/>
      <c r="C11" s="162"/>
      <c r="D11" s="162"/>
      <c r="E11" s="162"/>
    </row>
    <row r="12" spans="1:5" ht="24" customHeight="1" x14ac:dyDescent="0.2">
      <c r="A12" s="304" t="s">
        <v>5</v>
      </c>
      <c r="B12" s="304" t="s">
        <v>3</v>
      </c>
      <c r="C12" s="304" t="s">
        <v>4</v>
      </c>
      <c r="D12" s="304" t="s">
        <v>6</v>
      </c>
      <c r="E12" s="304"/>
    </row>
    <row r="13" spans="1:5" ht="22.5" customHeight="1" x14ac:dyDescent="0.2">
      <c r="A13" s="305"/>
      <c r="B13" s="305"/>
      <c r="C13" s="305"/>
      <c r="D13" s="217" t="s">
        <v>7</v>
      </c>
      <c r="E13" s="217" t="s">
        <v>0</v>
      </c>
    </row>
    <row r="14" spans="1:5" ht="24" customHeight="1" x14ac:dyDescent="0.2">
      <c r="A14" s="298" t="s">
        <v>202</v>
      </c>
      <c r="B14" s="163">
        <v>2301400</v>
      </c>
      <c r="C14" s="164" t="s">
        <v>517</v>
      </c>
      <c r="D14" s="165" t="s">
        <v>8</v>
      </c>
      <c r="E14" s="165">
        <v>24</v>
      </c>
    </row>
    <row r="15" spans="1:5" ht="24" customHeight="1" x14ac:dyDescent="0.2">
      <c r="A15" s="299"/>
      <c r="B15" s="163">
        <v>2301400</v>
      </c>
      <c r="C15" s="164" t="s">
        <v>528</v>
      </c>
      <c r="D15" s="165" t="s">
        <v>1</v>
      </c>
      <c r="E15" s="165">
        <v>800</v>
      </c>
    </row>
    <row r="16" spans="1:5" ht="22.5" customHeight="1" x14ac:dyDescent="0.2">
      <c r="A16" s="299"/>
      <c r="B16" s="163">
        <v>2301400</v>
      </c>
      <c r="C16" s="166" t="s">
        <v>504</v>
      </c>
      <c r="D16" s="165" t="s">
        <v>8</v>
      </c>
      <c r="E16" s="165">
        <v>60</v>
      </c>
    </row>
    <row r="17" spans="1:5" ht="22.5" customHeight="1" x14ac:dyDescent="0.2">
      <c r="A17" s="299"/>
      <c r="B17" s="163">
        <v>2301400</v>
      </c>
      <c r="C17" s="166" t="s">
        <v>516</v>
      </c>
      <c r="D17" s="165" t="s">
        <v>8</v>
      </c>
      <c r="E17" s="165">
        <v>360</v>
      </c>
    </row>
    <row r="18" spans="1:5" ht="26.25" customHeight="1" x14ac:dyDescent="0.2">
      <c r="A18" s="299"/>
      <c r="B18" s="163">
        <v>2301400</v>
      </c>
      <c r="C18" s="166" t="s">
        <v>203</v>
      </c>
      <c r="D18" s="165" t="s">
        <v>15</v>
      </c>
      <c r="E18" s="165">
        <v>2</v>
      </c>
    </row>
    <row r="19" spans="1:5" ht="27.75" customHeight="1" x14ac:dyDescent="0.2">
      <c r="A19" s="299"/>
      <c r="B19" s="163">
        <v>2301400</v>
      </c>
      <c r="C19" s="166" t="s">
        <v>73</v>
      </c>
      <c r="D19" s="165" t="s">
        <v>103</v>
      </c>
      <c r="E19" s="165">
        <v>2</v>
      </c>
    </row>
    <row r="20" spans="1:5" ht="27.75" customHeight="1" x14ac:dyDescent="0.2">
      <c r="A20" s="299"/>
      <c r="B20" s="163">
        <v>2301400</v>
      </c>
      <c r="C20" s="166" t="s">
        <v>536</v>
      </c>
      <c r="D20" s="165" t="s">
        <v>535</v>
      </c>
      <c r="E20" s="165">
        <v>74</v>
      </c>
    </row>
    <row r="21" spans="1:5" ht="27.75" customHeight="1" x14ac:dyDescent="0.2">
      <c r="A21" s="299"/>
      <c r="B21" s="163">
        <v>2301400</v>
      </c>
      <c r="C21" s="166" t="s">
        <v>630</v>
      </c>
      <c r="D21" s="165" t="s">
        <v>10</v>
      </c>
      <c r="E21" s="165">
        <v>4500</v>
      </c>
    </row>
    <row r="22" spans="1:5" ht="27.75" customHeight="1" x14ac:dyDescent="0.2">
      <c r="A22" s="299"/>
      <c r="B22" s="163">
        <v>2301400</v>
      </c>
      <c r="C22" s="166" t="s">
        <v>631</v>
      </c>
      <c r="D22" s="165" t="s">
        <v>15</v>
      </c>
      <c r="E22" s="165">
        <v>1</v>
      </c>
    </row>
    <row r="23" spans="1:5" ht="27.75" customHeight="1" x14ac:dyDescent="0.2">
      <c r="A23" s="299"/>
      <c r="B23" s="163">
        <v>2301400</v>
      </c>
      <c r="C23" s="166" t="s">
        <v>632</v>
      </c>
      <c r="D23" s="165" t="s">
        <v>15</v>
      </c>
      <c r="E23" s="165">
        <v>70</v>
      </c>
    </row>
    <row r="24" spans="1:5" ht="27.75" customHeight="1" x14ac:dyDescent="0.2">
      <c r="A24" s="299"/>
      <c r="B24" s="163">
        <v>2301400</v>
      </c>
      <c r="C24" s="166" t="s">
        <v>633</v>
      </c>
      <c r="D24" s="165" t="s">
        <v>15</v>
      </c>
      <c r="E24" s="165">
        <v>48</v>
      </c>
    </row>
    <row r="25" spans="1:5" ht="27.75" customHeight="1" x14ac:dyDescent="0.2">
      <c r="A25" s="300"/>
      <c r="B25" s="163">
        <v>2301400</v>
      </c>
      <c r="C25" s="164" t="s">
        <v>512</v>
      </c>
      <c r="D25" s="165" t="s">
        <v>15</v>
      </c>
      <c r="E25" s="165">
        <v>8</v>
      </c>
    </row>
    <row r="31" spans="1:5" ht="16.5" customHeight="1" x14ac:dyDescent="0.2">
      <c r="A31" s="167" t="s">
        <v>65</v>
      </c>
      <c r="B31" s="167"/>
      <c r="C31" s="167"/>
    </row>
    <row r="32" spans="1:5" x14ac:dyDescent="0.2">
      <c r="A32" s="162"/>
      <c r="B32" s="162"/>
      <c r="C32" s="162"/>
    </row>
  </sheetData>
  <mergeCells count="12">
    <mergeCell ref="A10:E10"/>
    <mergeCell ref="A12:A13"/>
    <mergeCell ref="B12:B13"/>
    <mergeCell ref="C12:C13"/>
    <mergeCell ref="D12:E12"/>
    <mergeCell ref="A14:A25"/>
    <mergeCell ref="A3:E3"/>
    <mergeCell ref="A4:E4"/>
    <mergeCell ref="A5:E5"/>
    <mergeCell ref="A6:E6"/>
    <mergeCell ref="A7:E7"/>
    <mergeCell ref="A9:E9"/>
  </mergeCells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H39"/>
  <sheetViews>
    <sheetView zoomScaleNormal="100" workbookViewId="0">
      <selection activeCell="I14" sqref="I14"/>
    </sheetView>
  </sheetViews>
  <sheetFormatPr defaultRowHeight="15" x14ac:dyDescent="0.25"/>
  <cols>
    <col min="1" max="1" width="15.5703125" style="93" customWidth="1"/>
    <col min="2" max="2" width="13.28515625" style="93" customWidth="1"/>
    <col min="3" max="3" width="38.42578125" style="93" customWidth="1"/>
    <col min="4" max="4" width="16.28515625" style="93" customWidth="1"/>
    <col min="5" max="5" width="17.5703125" style="93" customWidth="1"/>
    <col min="6" max="7" width="9.28515625" style="93" bestFit="1" customWidth="1"/>
    <col min="8" max="8" width="9.7109375" style="93" bestFit="1" customWidth="1"/>
    <col min="9" max="9" width="9.140625" style="93"/>
    <col min="10" max="11" width="9.28515625" style="93" bestFit="1" customWidth="1"/>
    <col min="12" max="12" width="9.7109375" style="93" bestFit="1" customWidth="1"/>
    <col min="13" max="256" width="9.140625" style="93"/>
    <col min="257" max="257" width="15.5703125" style="93" customWidth="1"/>
    <col min="258" max="258" width="13.28515625" style="93" customWidth="1"/>
    <col min="259" max="259" width="38.42578125" style="93" customWidth="1"/>
    <col min="260" max="260" width="16.28515625" style="93" customWidth="1"/>
    <col min="261" max="261" width="17.5703125" style="93" customWidth="1"/>
    <col min="262" max="263" width="9.28515625" style="93" bestFit="1" customWidth="1"/>
    <col min="264" max="264" width="9.7109375" style="93" bestFit="1" customWidth="1"/>
    <col min="265" max="265" width="9.140625" style="93"/>
    <col min="266" max="267" width="9.28515625" style="93" bestFit="1" customWidth="1"/>
    <col min="268" max="268" width="9.7109375" style="93" bestFit="1" customWidth="1"/>
    <col min="269" max="512" width="9.140625" style="93"/>
    <col min="513" max="513" width="15.5703125" style="93" customWidth="1"/>
    <col min="514" max="514" width="13.28515625" style="93" customWidth="1"/>
    <col min="515" max="515" width="38.42578125" style="93" customWidth="1"/>
    <col min="516" max="516" width="16.28515625" style="93" customWidth="1"/>
    <col min="517" max="517" width="17.5703125" style="93" customWidth="1"/>
    <col min="518" max="519" width="9.28515625" style="93" bestFit="1" customWidth="1"/>
    <col min="520" max="520" width="9.7109375" style="93" bestFit="1" customWidth="1"/>
    <col min="521" max="521" width="9.140625" style="93"/>
    <col min="522" max="523" width="9.28515625" style="93" bestFit="1" customWidth="1"/>
    <col min="524" max="524" width="9.7109375" style="93" bestFit="1" customWidth="1"/>
    <col min="525" max="768" width="9.140625" style="93"/>
    <col min="769" max="769" width="15.5703125" style="93" customWidth="1"/>
    <col min="770" max="770" width="13.28515625" style="93" customWidth="1"/>
    <col min="771" max="771" width="38.42578125" style="93" customWidth="1"/>
    <col min="772" max="772" width="16.28515625" style="93" customWidth="1"/>
    <col min="773" max="773" width="17.5703125" style="93" customWidth="1"/>
    <col min="774" max="775" width="9.28515625" style="93" bestFit="1" customWidth="1"/>
    <col min="776" max="776" width="9.7109375" style="93" bestFit="1" customWidth="1"/>
    <col min="777" max="777" width="9.140625" style="93"/>
    <col min="778" max="779" width="9.28515625" style="93" bestFit="1" customWidth="1"/>
    <col min="780" max="780" width="9.7109375" style="93" bestFit="1" customWidth="1"/>
    <col min="781" max="1024" width="9.140625" style="93"/>
    <col min="1025" max="1025" width="15.5703125" style="93" customWidth="1"/>
    <col min="1026" max="1026" width="13.28515625" style="93" customWidth="1"/>
    <col min="1027" max="1027" width="38.42578125" style="93" customWidth="1"/>
    <col min="1028" max="1028" width="16.28515625" style="93" customWidth="1"/>
    <col min="1029" max="1029" width="17.5703125" style="93" customWidth="1"/>
    <col min="1030" max="1031" width="9.28515625" style="93" bestFit="1" customWidth="1"/>
    <col min="1032" max="1032" width="9.7109375" style="93" bestFit="1" customWidth="1"/>
    <col min="1033" max="1033" width="9.140625" style="93"/>
    <col min="1034" max="1035" width="9.28515625" style="93" bestFit="1" customWidth="1"/>
    <col min="1036" max="1036" width="9.7109375" style="93" bestFit="1" customWidth="1"/>
    <col min="1037" max="1280" width="9.140625" style="93"/>
    <col min="1281" max="1281" width="15.5703125" style="93" customWidth="1"/>
    <col min="1282" max="1282" width="13.28515625" style="93" customWidth="1"/>
    <col min="1283" max="1283" width="38.42578125" style="93" customWidth="1"/>
    <col min="1284" max="1284" width="16.28515625" style="93" customWidth="1"/>
    <col min="1285" max="1285" width="17.5703125" style="93" customWidth="1"/>
    <col min="1286" max="1287" width="9.28515625" style="93" bestFit="1" customWidth="1"/>
    <col min="1288" max="1288" width="9.7109375" style="93" bestFit="1" customWidth="1"/>
    <col min="1289" max="1289" width="9.140625" style="93"/>
    <col min="1290" max="1291" width="9.28515625" style="93" bestFit="1" customWidth="1"/>
    <col min="1292" max="1292" width="9.7109375" style="93" bestFit="1" customWidth="1"/>
    <col min="1293" max="1536" width="9.140625" style="93"/>
    <col min="1537" max="1537" width="15.5703125" style="93" customWidth="1"/>
    <col min="1538" max="1538" width="13.28515625" style="93" customWidth="1"/>
    <col min="1539" max="1539" width="38.42578125" style="93" customWidth="1"/>
    <col min="1540" max="1540" width="16.28515625" style="93" customWidth="1"/>
    <col min="1541" max="1541" width="17.5703125" style="93" customWidth="1"/>
    <col min="1542" max="1543" width="9.28515625" style="93" bestFit="1" customWidth="1"/>
    <col min="1544" max="1544" width="9.7109375" style="93" bestFit="1" customWidth="1"/>
    <col min="1545" max="1545" width="9.140625" style="93"/>
    <col min="1546" max="1547" width="9.28515625" style="93" bestFit="1" customWidth="1"/>
    <col min="1548" max="1548" width="9.7109375" style="93" bestFit="1" customWidth="1"/>
    <col min="1549" max="1792" width="9.140625" style="93"/>
    <col min="1793" max="1793" width="15.5703125" style="93" customWidth="1"/>
    <col min="1794" max="1794" width="13.28515625" style="93" customWidth="1"/>
    <col min="1795" max="1795" width="38.42578125" style="93" customWidth="1"/>
    <col min="1796" max="1796" width="16.28515625" style="93" customWidth="1"/>
    <col min="1797" max="1797" width="17.5703125" style="93" customWidth="1"/>
    <col min="1798" max="1799" width="9.28515625" style="93" bestFit="1" customWidth="1"/>
    <col min="1800" max="1800" width="9.7109375" style="93" bestFit="1" customWidth="1"/>
    <col min="1801" max="1801" width="9.140625" style="93"/>
    <col min="1802" max="1803" width="9.28515625" style="93" bestFit="1" customWidth="1"/>
    <col min="1804" max="1804" width="9.7109375" style="93" bestFit="1" customWidth="1"/>
    <col min="1805" max="2048" width="9.140625" style="93"/>
    <col min="2049" max="2049" width="15.5703125" style="93" customWidth="1"/>
    <col min="2050" max="2050" width="13.28515625" style="93" customWidth="1"/>
    <col min="2051" max="2051" width="38.42578125" style="93" customWidth="1"/>
    <col min="2052" max="2052" width="16.28515625" style="93" customWidth="1"/>
    <col min="2053" max="2053" width="17.5703125" style="93" customWidth="1"/>
    <col min="2054" max="2055" width="9.28515625" style="93" bestFit="1" customWidth="1"/>
    <col min="2056" max="2056" width="9.7109375" style="93" bestFit="1" customWidth="1"/>
    <col min="2057" max="2057" width="9.140625" style="93"/>
    <col min="2058" max="2059" width="9.28515625" style="93" bestFit="1" customWidth="1"/>
    <col min="2060" max="2060" width="9.7109375" style="93" bestFit="1" customWidth="1"/>
    <col min="2061" max="2304" width="9.140625" style="93"/>
    <col min="2305" max="2305" width="15.5703125" style="93" customWidth="1"/>
    <col min="2306" max="2306" width="13.28515625" style="93" customWidth="1"/>
    <col min="2307" max="2307" width="38.42578125" style="93" customWidth="1"/>
    <col min="2308" max="2308" width="16.28515625" style="93" customWidth="1"/>
    <col min="2309" max="2309" width="17.5703125" style="93" customWidth="1"/>
    <col min="2310" max="2311" width="9.28515625" style="93" bestFit="1" customWidth="1"/>
    <col min="2312" max="2312" width="9.7109375" style="93" bestFit="1" customWidth="1"/>
    <col min="2313" max="2313" width="9.140625" style="93"/>
    <col min="2314" max="2315" width="9.28515625" style="93" bestFit="1" customWidth="1"/>
    <col min="2316" max="2316" width="9.7109375" style="93" bestFit="1" customWidth="1"/>
    <col min="2317" max="2560" width="9.140625" style="93"/>
    <col min="2561" max="2561" width="15.5703125" style="93" customWidth="1"/>
    <col min="2562" max="2562" width="13.28515625" style="93" customWidth="1"/>
    <col min="2563" max="2563" width="38.42578125" style="93" customWidth="1"/>
    <col min="2564" max="2564" width="16.28515625" style="93" customWidth="1"/>
    <col min="2565" max="2565" width="17.5703125" style="93" customWidth="1"/>
    <col min="2566" max="2567" width="9.28515625" style="93" bestFit="1" customWidth="1"/>
    <col min="2568" max="2568" width="9.7109375" style="93" bestFit="1" customWidth="1"/>
    <col min="2569" max="2569" width="9.140625" style="93"/>
    <col min="2570" max="2571" width="9.28515625" style="93" bestFit="1" customWidth="1"/>
    <col min="2572" max="2572" width="9.7109375" style="93" bestFit="1" customWidth="1"/>
    <col min="2573" max="2816" width="9.140625" style="93"/>
    <col min="2817" max="2817" width="15.5703125" style="93" customWidth="1"/>
    <col min="2818" max="2818" width="13.28515625" style="93" customWidth="1"/>
    <col min="2819" max="2819" width="38.42578125" style="93" customWidth="1"/>
    <col min="2820" max="2820" width="16.28515625" style="93" customWidth="1"/>
    <col min="2821" max="2821" width="17.5703125" style="93" customWidth="1"/>
    <col min="2822" max="2823" width="9.28515625" style="93" bestFit="1" customWidth="1"/>
    <col min="2824" max="2824" width="9.7109375" style="93" bestFit="1" customWidth="1"/>
    <col min="2825" max="2825" width="9.140625" style="93"/>
    <col min="2826" max="2827" width="9.28515625" style="93" bestFit="1" customWidth="1"/>
    <col min="2828" max="2828" width="9.7109375" style="93" bestFit="1" customWidth="1"/>
    <col min="2829" max="3072" width="9.140625" style="93"/>
    <col min="3073" max="3073" width="15.5703125" style="93" customWidth="1"/>
    <col min="3074" max="3074" width="13.28515625" style="93" customWidth="1"/>
    <col min="3075" max="3075" width="38.42578125" style="93" customWidth="1"/>
    <col min="3076" max="3076" width="16.28515625" style="93" customWidth="1"/>
    <col min="3077" max="3077" width="17.5703125" style="93" customWidth="1"/>
    <col min="3078" max="3079" width="9.28515625" style="93" bestFit="1" customWidth="1"/>
    <col min="3080" max="3080" width="9.7109375" style="93" bestFit="1" customWidth="1"/>
    <col min="3081" max="3081" width="9.140625" style="93"/>
    <col min="3082" max="3083" width="9.28515625" style="93" bestFit="1" customWidth="1"/>
    <col min="3084" max="3084" width="9.7109375" style="93" bestFit="1" customWidth="1"/>
    <col min="3085" max="3328" width="9.140625" style="93"/>
    <col min="3329" max="3329" width="15.5703125" style="93" customWidth="1"/>
    <col min="3330" max="3330" width="13.28515625" style="93" customWidth="1"/>
    <col min="3331" max="3331" width="38.42578125" style="93" customWidth="1"/>
    <col min="3332" max="3332" width="16.28515625" style="93" customWidth="1"/>
    <col min="3333" max="3333" width="17.5703125" style="93" customWidth="1"/>
    <col min="3334" max="3335" width="9.28515625" style="93" bestFit="1" customWidth="1"/>
    <col min="3336" max="3336" width="9.7109375" style="93" bestFit="1" customWidth="1"/>
    <col min="3337" max="3337" width="9.140625" style="93"/>
    <col min="3338" max="3339" width="9.28515625" style="93" bestFit="1" customWidth="1"/>
    <col min="3340" max="3340" width="9.7109375" style="93" bestFit="1" customWidth="1"/>
    <col min="3341" max="3584" width="9.140625" style="93"/>
    <col min="3585" max="3585" width="15.5703125" style="93" customWidth="1"/>
    <col min="3586" max="3586" width="13.28515625" style="93" customWidth="1"/>
    <col min="3587" max="3587" width="38.42578125" style="93" customWidth="1"/>
    <col min="3588" max="3588" width="16.28515625" style="93" customWidth="1"/>
    <col min="3589" max="3589" width="17.5703125" style="93" customWidth="1"/>
    <col min="3590" max="3591" width="9.28515625" style="93" bestFit="1" customWidth="1"/>
    <col min="3592" max="3592" width="9.7109375" style="93" bestFit="1" customWidth="1"/>
    <col min="3593" max="3593" width="9.140625" style="93"/>
    <col min="3594" max="3595" width="9.28515625" style="93" bestFit="1" customWidth="1"/>
    <col min="3596" max="3596" width="9.7109375" style="93" bestFit="1" customWidth="1"/>
    <col min="3597" max="3840" width="9.140625" style="93"/>
    <col min="3841" max="3841" width="15.5703125" style="93" customWidth="1"/>
    <col min="3842" max="3842" width="13.28515625" style="93" customWidth="1"/>
    <col min="3843" max="3843" width="38.42578125" style="93" customWidth="1"/>
    <col min="3844" max="3844" width="16.28515625" style="93" customWidth="1"/>
    <col min="3845" max="3845" width="17.5703125" style="93" customWidth="1"/>
    <col min="3846" max="3847" width="9.28515625" style="93" bestFit="1" customWidth="1"/>
    <col min="3848" max="3848" width="9.7109375" style="93" bestFit="1" customWidth="1"/>
    <col min="3849" max="3849" width="9.140625" style="93"/>
    <col min="3850" max="3851" width="9.28515625" style="93" bestFit="1" customWidth="1"/>
    <col min="3852" max="3852" width="9.7109375" style="93" bestFit="1" customWidth="1"/>
    <col min="3853" max="4096" width="9.140625" style="93"/>
    <col min="4097" max="4097" width="15.5703125" style="93" customWidth="1"/>
    <col min="4098" max="4098" width="13.28515625" style="93" customWidth="1"/>
    <col min="4099" max="4099" width="38.42578125" style="93" customWidth="1"/>
    <col min="4100" max="4100" width="16.28515625" style="93" customWidth="1"/>
    <col min="4101" max="4101" width="17.5703125" style="93" customWidth="1"/>
    <col min="4102" max="4103" width="9.28515625" style="93" bestFit="1" customWidth="1"/>
    <col min="4104" max="4104" width="9.7109375" style="93" bestFit="1" customWidth="1"/>
    <col min="4105" max="4105" width="9.140625" style="93"/>
    <col min="4106" max="4107" width="9.28515625" style="93" bestFit="1" customWidth="1"/>
    <col min="4108" max="4108" width="9.7109375" style="93" bestFit="1" customWidth="1"/>
    <col min="4109" max="4352" width="9.140625" style="93"/>
    <col min="4353" max="4353" width="15.5703125" style="93" customWidth="1"/>
    <col min="4354" max="4354" width="13.28515625" style="93" customWidth="1"/>
    <col min="4355" max="4355" width="38.42578125" style="93" customWidth="1"/>
    <col min="4356" max="4356" width="16.28515625" style="93" customWidth="1"/>
    <col min="4357" max="4357" width="17.5703125" style="93" customWidth="1"/>
    <col min="4358" max="4359" width="9.28515625" style="93" bestFit="1" customWidth="1"/>
    <col min="4360" max="4360" width="9.7109375" style="93" bestFit="1" customWidth="1"/>
    <col min="4361" max="4361" width="9.140625" style="93"/>
    <col min="4362" max="4363" width="9.28515625" style="93" bestFit="1" customWidth="1"/>
    <col min="4364" max="4364" width="9.7109375" style="93" bestFit="1" customWidth="1"/>
    <col min="4365" max="4608" width="9.140625" style="93"/>
    <col min="4609" max="4609" width="15.5703125" style="93" customWidth="1"/>
    <col min="4610" max="4610" width="13.28515625" style="93" customWidth="1"/>
    <col min="4611" max="4611" width="38.42578125" style="93" customWidth="1"/>
    <col min="4612" max="4612" width="16.28515625" style="93" customWidth="1"/>
    <col min="4613" max="4613" width="17.5703125" style="93" customWidth="1"/>
    <col min="4614" max="4615" width="9.28515625" style="93" bestFit="1" customWidth="1"/>
    <col min="4616" max="4616" width="9.7109375" style="93" bestFit="1" customWidth="1"/>
    <col min="4617" max="4617" width="9.140625" style="93"/>
    <col min="4618" max="4619" width="9.28515625" style="93" bestFit="1" customWidth="1"/>
    <col min="4620" max="4620" width="9.7109375" style="93" bestFit="1" customWidth="1"/>
    <col min="4621" max="4864" width="9.140625" style="93"/>
    <col min="4865" max="4865" width="15.5703125" style="93" customWidth="1"/>
    <col min="4866" max="4866" width="13.28515625" style="93" customWidth="1"/>
    <col min="4867" max="4867" width="38.42578125" style="93" customWidth="1"/>
    <col min="4868" max="4868" width="16.28515625" style="93" customWidth="1"/>
    <col min="4869" max="4869" width="17.5703125" style="93" customWidth="1"/>
    <col min="4870" max="4871" width="9.28515625" style="93" bestFit="1" customWidth="1"/>
    <col min="4872" max="4872" width="9.7109375" style="93" bestFit="1" customWidth="1"/>
    <col min="4873" max="4873" width="9.140625" style="93"/>
    <col min="4874" max="4875" width="9.28515625" style="93" bestFit="1" customWidth="1"/>
    <col min="4876" max="4876" width="9.7109375" style="93" bestFit="1" customWidth="1"/>
    <col min="4877" max="5120" width="9.140625" style="93"/>
    <col min="5121" max="5121" width="15.5703125" style="93" customWidth="1"/>
    <col min="5122" max="5122" width="13.28515625" style="93" customWidth="1"/>
    <col min="5123" max="5123" width="38.42578125" style="93" customWidth="1"/>
    <col min="5124" max="5124" width="16.28515625" style="93" customWidth="1"/>
    <col min="5125" max="5125" width="17.5703125" style="93" customWidth="1"/>
    <col min="5126" max="5127" width="9.28515625" style="93" bestFit="1" customWidth="1"/>
    <col min="5128" max="5128" width="9.7109375" style="93" bestFit="1" customWidth="1"/>
    <col min="5129" max="5129" width="9.140625" style="93"/>
    <col min="5130" max="5131" width="9.28515625" style="93" bestFit="1" customWidth="1"/>
    <col min="5132" max="5132" width="9.7109375" style="93" bestFit="1" customWidth="1"/>
    <col min="5133" max="5376" width="9.140625" style="93"/>
    <col min="5377" max="5377" width="15.5703125" style="93" customWidth="1"/>
    <col min="5378" max="5378" width="13.28515625" style="93" customWidth="1"/>
    <col min="5379" max="5379" width="38.42578125" style="93" customWidth="1"/>
    <col min="5380" max="5380" width="16.28515625" style="93" customWidth="1"/>
    <col min="5381" max="5381" width="17.5703125" style="93" customWidth="1"/>
    <col min="5382" max="5383" width="9.28515625" style="93" bestFit="1" customWidth="1"/>
    <col min="5384" max="5384" width="9.7109375" style="93" bestFit="1" customWidth="1"/>
    <col min="5385" max="5385" width="9.140625" style="93"/>
    <col min="5386" max="5387" width="9.28515625" style="93" bestFit="1" customWidth="1"/>
    <col min="5388" max="5388" width="9.7109375" style="93" bestFit="1" customWidth="1"/>
    <col min="5389" max="5632" width="9.140625" style="93"/>
    <col min="5633" max="5633" width="15.5703125" style="93" customWidth="1"/>
    <col min="5634" max="5634" width="13.28515625" style="93" customWidth="1"/>
    <col min="5635" max="5635" width="38.42578125" style="93" customWidth="1"/>
    <col min="5636" max="5636" width="16.28515625" style="93" customWidth="1"/>
    <col min="5637" max="5637" width="17.5703125" style="93" customWidth="1"/>
    <col min="5638" max="5639" width="9.28515625" style="93" bestFit="1" customWidth="1"/>
    <col min="5640" max="5640" width="9.7109375" style="93" bestFit="1" customWidth="1"/>
    <col min="5641" max="5641" width="9.140625" style="93"/>
    <col min="5642" max="5643" width="9.28515625" style="93" bestFit="1" customWidth="1"/>
    <col min="5644" max="5644" width="9.7109375" style="93" bestFit="1" customWidth="1"/>
    <col min="5645" max="5888" width="9.140625" style="93"/>
    <col min="5889" max="5889" width="15.5703125" style="93" customWidth="1"/>
    <col min="5890" max="5890" width="13.28515625" style="93" customWidth="1"/>
    <col min="5891" max="5891" width="38.42578125" style="93" customWidth="1"/>
    <col min="5892" max="5892" width="16.28515625" style="93" customWidth="1"/>
    <col min="5893" max="5893" width="17.5703125" style="93" customWidth="1"/>
    <col min="5894" max="5895" width="9.28515625" style="93" bestFit="1" customWidth="1"/>
    <col min="5896" max="5896" width="9.7109375" style="93" bestFit="1" customWidth="1"/>
    <col min="5897" max="5897" width="9.140625" style="93"/>
    <col min="5898" max="5899" width="9.28515625" style="93" bestFit="1" customWidth="1"/>
    <col min="5900" max="5900" width="9.7109375" style="93" bestFit="1" customWidth="1"/>
    <col min="5901" max="6144" width="9.140625" style="93"/>
    <col min="6145" max="6145" width="15.5703125" style="93" customWidth="1"/>
    <col min="6146" max="6146" width="13.28515625" style="93" customWidth="1"/>
    <col min="6147" max="6147" width="38.42578125" style="93" customWidth="1"/>
    <col min="6148" max="6148" width="16.28515625" style="93" customWidth="1"/>
    <col min="6149" max="6149" width="17.5703125" style="93" customWidth="1"/>
    <col min="6150" max="6151" width="9.28515625" style="93" bestFit="1" customWidth="1"/>
    <col min="6152" max="6152" width="9.7109375" style="93" bestFit="1" customWidth="1"/>
    <col min="6153" max="6153" width="9.140625" style="93"/>
    <col min="6154" max="6155" width="9.28515625" style="93" bestFit="1" customWidth="1"/>
    <col min="6156" max="6156" width="9.7109375" style="93" bestFit="1" customWidth="1"/>
    <col min="6157" max="6400" width="9.140625" style="93"/>
    <col min="6401" max="6401" width="15.5703125" style="93" customWidth="1"/>
    <col min="6402" max="6402" width="13.28515625" style="93" customWidth="1"/>
    <col min="6403" max="6403" width="38.42578125" style="93" customWidth="1"/>
    <col min="6404" max="6404" width="16.28515625" style="93" customWidth="1"/>
    <col min="6405" max="6405" width="17.5703125" style="93" customWidth="1"/>
    <col min="6406" max="6407" width="9.28515625" style="93" bestFit="1" customWidth="1"/>
    <col min="6408" max="6408" width="9.7109375" style="93" bestFit="1" customWidth="1"/>
    <col min="6409" max="6409" width="9.140625" style="93"/>
    <col min="6410" max="6411" width="9.28515625" style="93" bestFit="1" customWidth="1"/>
    <col min="6412" max="6412" width="9.7109375" style="93" bestFit="1" customWidth="1"/>
    <col min="6413" max="6656" width="9.140625" style="93"/>
    <col min="6657" max="6657" width="15.5703125" style="93" customWidth="1"/>
    <col min="6658" max="6658" width="13.28515625" style="93" customWidth="1"/>
    <col min="6659" max="6659" width="38.42578125" style="93" customWidth="1"/>
    <col min="6660" max="6660" width="16.28515625" style="93" customWidth="1"/>
    <col min="6661" max="6661" width="17.5703125" style="93" customWidth="1"/>
    <col min="6662" max="6663" width="9.28515625" style="93" bestFit="1" customWidth="1"/>
    <col min="6664" max="6664" width="9.7109375" style="93" bestFit="1" customWidth="1"/>
    <col min="6665" max="6665" width="9.140625" style="93"/>
    <col min="6666" max="6667" width="9.28515625" style="93" bestFit="1" customWidth="1"/>
    <col min="6668" max="6668" width="9.7109375" style="93" bestFit="1" customWidth="1"/>
    <col min="6669" max="6912" width="9.140625" style="93"/>
    <col min="6913" max="6913" width="15.5703125" style="93" customWidth="1"/>
    <col min="6914" max="6914" width="13.28515625" style="93" customWidth="1"/>
    <col min="6915" max="6915" width="38.42578125" style="93" customWidth="1"/>
    <col min="6916" max="6916" width="16.28515625" style="93" customWidth="1"/>
    <col min="6917" max="6917" width="17.5703125" style="93" customWidth="1"/>
    <col min="6918" max="6919" width="9.28515625" style="93" bestFit="1" customWidth="1"/>
    <col min="6920" max="6920" width="9.7109375" style="93" bestFit="1" customWidth="1"/>
    <col min="6921" max="6921" width="9.140625" style="93"/>
    <col min="6922" max="6923" width="9.28515625" style="93" bestFit="1" customWidth="1"/>
    <col min="6924" max="6924" width="9.7109375" style="93" bestFit="1" customWidth="1"/>
    <col min="6925" max="7168" width="9.140625" style="93"/>
    <col min="7169" max="7169" width="15.5703125" style="93" customWidth="1"/>
    <col min="7170" max="7170" width="13.28515625" style="93" customWidth="1"/>
    <col min="7171" max="7171" width="38.42578125" style="93" customWidth="1"/>
    <col min="7172" max="7172" width="16.28515625" style="93" customWidth="1"/>
    <col min="7173" max="7173" width="17.5703125" style="93" customWidth="1"/>
    <col min="7174" max="7175" width="9.28515625" style="93" bestFit="1" customWidth="1"/>
    <col min="7176" max="7176" width="9.7109375" style="93" bestFit="1" customWidth="1"/>
    <col min="7177" max="7177" width="9.140625" style="93"/>
    <col min="7178" max="7179" width="9.28515625" style="93" bestFit="1" customWidth="1"/>
    <col min="7180" max="7180" width="9.7109375" style="93" bestFit="1" customWidth="1"/>
    <col min="7181" max="7424" width="9.140625" style="93"/>
    <col min="7425" max="7425" width="15.5703125" style="93" customWidth="1"/>
    <col min="7426" max="7426" width="13.28515625" style="93" customWidth="1"/>
    <col min="7427" max="7427" width="38.42578125" style="93" customWidth="1"/>
    <col min="7428" max="7428" width="16.28515625" style="93" customWidth="1"/>
    <col min="7429" max="7429" width="17.5703125" style="93" customWidth="1"/>
    <col min="7430" max="7431" width="9.28515625" style="93" bestFit="1" customWidth="1"/>
    <col min="7432" max="7432" width="9.7109375" style="93" bestFit="1" customWidth="1"/>
    <col min="7433" max="7433" width="9.140625" style="93"/>
    <col min="7434" max="7435" width="9.28515625" style="93" bestFit="1" customWidth="1"/>
    <col min="7436" max="7436" width="9.7109375" style="93" bestFit="1" customWidth="1"/>
    <col min="7437" max="7680" width="9.140625" style="93"/>
    <col min="7681" max="7681" width="15.5703125" style="93" customWidth="1"/>
    <col min="7682" max="7682" width="13.28515625" style="93" customWidth="1"/>
    <col min="7683" max="7683" width="38.42578125" style="93" customWidth="1"/>
    <col min="7684" max="7684" width="16.28515625" style="93" customWidth="1"/>
    <col min="7685" max="7685" width="17.5703125" style="93" customWidth="1"/>
    <col min="7686" max="7687" width="9.28515625" style="93" bestFit="1" customWidth="1"/>
    <col min="7688" max="7688" width="9.7109375" style="93" bestFit="1" customWidth="1"/>
    <col min="7689" max="7689" width="9.140625" style="93"/>
    <col min="7690" max="7691" width="9.28515625" style="93" bestFit="1" customWidth="1"/>
    <col min="7692" max="7692" width="9.7109375" style="93" bestFit="1" customWidth="1"/>
    <col min="7693" max="7936" width="9.140625" style="93"/>
    <col min="7937" max="7937" width="15.5703125" style="93" customWidth="1"/>
    <col min="7938" max="7938" width="13.28515625" style="93" customWidth="1"/>
    <col min="7939" max="7939" width="38.42578125" style="93" customWidth="1"/>
    <col min="7940" max="7940" width="16.28515625" style="93" customWidth="1"/>
    <col min="7941" max="7941" width="17.5703125" style="93" customWidth="1"/>
    <col min="7942" max="7943" width="9.28515625" style="93" bestFit="1" customWidth="1"/>
    <col min="7944" max="7944" width="9.7109375" style="93" bestFit="1" customWidth="1"/>
    <col min="7945" max="7945" width="9.140625" style="93"/>
    <col min="7946" max="7947" width="9.28515625" style="93" bestFit="1" customWidth="1"/>
    <col min="7948" max="7948" width="9.7109375" style="93" bestFit="1" customWidth="1"/>
    <col min="7949" max="8192" width="9.140625" style="93"/>
    <col min="8193" max="8193" width="15.5703125" style="93" customWidth="1"/>
    <col min="8194" max="8194" width="13.28515625" style="93" customWidth="1"/>
    <col min="8195" max="8195" width="38.42578125" style="93" customWidth="1"/>
    <col min="8196" max="8196" width="16.28515625" style="93" customWidth="1"/>
    <col min="8197" max="8197" width="17.5703125" style="93" customWidth="1"/>
    <col min="8198" max="8199" width="9.28515625" style="93" bestFit="1" customWidth="1"/>
    <col min="8200" max="8200" width="9.7109375" style="93" bestFit="1" customWidth="1"/>
    <col min="8201" max="8201" width="9.140625" style="93"/>
    <col min="8202" max="8203" width="9.28515625" style="93" bestFit="1" customWidth="1"/>
    <col min="8204" max="8204" width="9.7109375" style="93" bestFit="1" customWidth="1"/>
    <col min="8205" max="8448" width="9.140625" style="93"/>
    <col min="8449" max="8449" width="15.5703125" style="93" customWidth="1"/>
    <col min="8450" max="8450" width="13.28515625" style="93" customWidth="1"/>
    <col min="8451" max="8451" width="38.42578125" style="93" customWidth="1"/>
    <col min="8452" max="8452" width="16.28515625" style="93" customWidth="1"/>
    <col min="8453" max="8453" width="17.5703125" style="93" customWidth="1"/>
    <col min="8454" max="8455" width="9.28515625" style="93" bestFit="1" customWidth="1"/>
    <col min="8456" max="8456" width="9.7109375" style="93" bestFit="1" customWidth="1"/>
    <col min="8457" max="8457" width="9.140625" style="93"/>
    <col min="8458" max="8459" width="9.28515625" style="93" bestFit="1" customWidth="1"/>
    <col min="8460" max="8460" width="9.7109375" style="93" bestFit="1" customWidth="1"/>
    <col min="8461" max="8704" width="9.140625" style="93"/>
    <col min="8705" max="8705" width="15.5703125" style="93" customWidth="1"/>
    <col min="8706" max="8706" width="13.28515625" style="93" customWidth="1"/>
    <col min="8707" max="8707" width="38.42578125" style="93" customWidth="1"/>
    <col min="8708" max="8708" width="16.28515625" style="93" customWidth="1"/>
    <col min="8709" max="8709" width="17.5703125" style="93" customWidth="1"/>
    <col min="8710" max="8711" width="9.28515625" style="93" bestFit="1" customWidth="1"/>
    <col min="8712" max="8712" width="9.7109375" style="93" bestFit="1" customWidth="1"/>
    <col min="8713" max="8713" width="9.140625" style="93"/>
    <col min="8714" max="8715" width="9.28515625" style="93" bestFit="1" customWidth="1"/>
    <col min="8716" max="8716" width="9.7109375" style="93" bestFit="1" customWidth="1"/>
    <col min="8717" max="8960" width="9.140625" style="93"/>
    <col min="8961" max="8961" width="15.5703125" style="93" customWidth="1"/>
    <col min="8962" max="8962" width="13.28515625" style="93" customWidth="1"/>
    <col min="8963" max="8963" width="38.42578125" style="93" customWidth="1"/>
    <col min="8964" max="8964" width="16.28515625" style="93" customWidth="1"/>
    <col min="8965" max="8965" width="17.5703125" style="93" customWidth="1"/>
    <col min="8966" max="8967" width="9.28515625" style="93" bestFit="1" customWidth="1"/>
    <col min="8968" max="8968" width="9.7109375" style="93" bestFit="1" customWidth="1"/>
    <col min="8969" max="8969" width="9.140625" style="93"/>
    <col min="8970" max="8971" width="9.28515625" style="93" bestFit="1" customWidth="1"/>
    <col min="8972" max="8972" width="9.7109375" style="93" bestFit="1" customWidth="1"/>
    <col min="8973" max="9216" width="9.140625" style="93"/>
    <col min="9217" max="9217" width="15.5703125" style="93" customWidth="1"/>
    <col min="9218" max="9218" width="13.28515625" style="93" customWidth="1"/>
    <col min="9219" max="9219" width="38.42578125" style="93" customWidth="1"/>
    <col min="9220" max="9220" width="16.28515625" style="93" customWidth="1"/>
    <col min="9221" max="9221" width="17.5703125" style="93" customWidth="1"/>
    <col min="9222" max="9223" width="9.28515625" style="93" bestFit="1" customWidth="1"/>
    <col min="9224" max="9224" width="9.7109375" style="93" bestFit="1" customWidth="1"/>
    <col min="9225" max="9225" width="9.140625" style="93"/>
    <col min="9226" max="9227" width="9.28515625" style="93" bestFit="1" customWidth="1"/>
    <col min="9228" max="9228" width="9.7109375" style="93" bestFit="1" customWidth="1"/>
    <col min="9229" max="9472" width="9.140625" style="93"/>
    <col min="9473" max="9473" width="15.5703125" style="93" customWidth="1"/>
    <col min="9474" max="9474" width="13.28515625" style="93" customWidth="1"/>
    <col min="9475" max="9475" width="38.42578125" style="93" customWidth="1"/>
    <col min="9476" max="9476" width="16.28515625" style="93" customWidth="1"/>
    <col min="9477" max="9477" width="17.5703125" style="93" customWidth="1"/>
    <col min="9478" max="9479" width="9.28515625" style="93" bestFit="1" customWidth="1"/>
    <col min="9480" max="9480" width="9.7109375" style="93" bestFit="1" customWidth="1"/>
    <col min="9481" max="9481" width="9.140625" style="93"/>
    <col min="9482" max="9483" width="9.28515625" style="93" bestFit="1" customWidth="1"/>
    <col min="9484" max="9484" width="9.7109375" style="93" bestFit="1" customWidth="1"/>
    <col min="9485" max="9728" width="9.140625" style="93"/>
    <col min="9729" max="9729" width="15.5703125" style="93" customWidth="1"/>
    <col min="9730" max="9730" width="13.28515625" style="93" customWidth="1"/>
    <col min="9731" max="9731" width="38.42578125" style="93" customWidth="1"/>
    <col min="9732" max="9732" width="16.28515625" style="93" customWidth="1"/>
    <col min="9733" max="9733" width="17.5703125" style="93" customWidth="1"/>
    <col min="9734" max="9735" width="9.28515625" style="93" bestFit="1" customWidth="1"/>
    <col min="9736" max="9736" width="9.7109375" style="93" bestFit="1" customWidth="1"/>
    <col min="9737" max="9737" width="9.140625" style="93"/>
    <col min="9738" max="9739" width="9.28515625" style="93" bestFit="1" customWidth="1"/>
    <col min="9740" max="9740" width="9.7109375" style="93" bestFit="1" customWidth="1"/>
    <col min="9741" max="9984" width="9.140625" style="93"/>
    <col min="9985" max="9985" width="15.5703125" style="93" customWidth="1"/>
    <col min="9986" max="9986" width="13.28515625" style="93" customWidth="1"/>
    <col min="9987" max="9987" width="38.42578125" style="93" customWidth="1"/>
    <col min="9988" max="9988" width="16.28515625" style="93" customWidth="1"/>
    <col min="9989" max="9989" width="17.5703125" style="93" customWidth="1"/>
    <col min="9990" max="9991" width="9.28515625" style="93" bestFit="1" customWidth="1"/>
    <col min="9992" max="9992" width="9.7109375" style="93" bestFit="1" customWidth="1"/>
    <col min="9993" max="9993" width="9.140625" style="93"/>
    <col min="9994" max="9995" width="9.28515625" style="93" bestFit="1" customWidth="1"/>
    <col min="9996" max="9996" width="9.7109375" style="93" bestFit="1" customWidth="1"/>
    <col min="9997" max="10240" width="9.140625" style="93"/>
    <col min="10241" max="10241" width="15.5703125" style="93" customWidth="1"/>
    <col min="10242" max="10242" width="13.28515625" style="93" customWidth="1"/>
    <col min="10243" max="10243" width="38.42578125" style="93" customWidth="1"/>
    <col min="10244" max="10244" width="16.28515625" style="93" customWidth="1"/>
    <col min="10245" max="10245" width="17.5703125" style="93" customWidth="1"/>
    <col min="10246" max="10247" width="9.28515625" style="93" bestFit="1" customWidth="1"/>
    <col min="10248" max="10248" width="9.7109375" style="93" bestFit="1" customWidth="1"/>
    <col min="10249" max="10249" width="9.140625" style="93"/>
    <col min="10250" max="10251" width="9.28515625" style="93" bestFit="1" customWidth="1"/>
    <col min="10252" max="10252" width="9.7109375" style="93" bestFit="1" customWidth="1"/>
    <col min="10253" max="10496" width="9.140625" style="93"/>
    <col min="10497" max="10497" width="15.5703125" style="93" customWidth="1"/>
    <col min="10498" max="10498" width="13.28515625" style="93" customWidth="1"/>
    <col min="10499" max="10499" width="38.42578125" style="93" customWidth="1"/>
    <col min="10500" max="10500" width="16.28515625" style="93" customWidth="1"/>
    <col min="10501" max="10501" width="17.5703125" style="93" customWidth="1"/>
    <col min="10502" max="10503" width="9.28515625" style="93" bestFit="1" customWidth="1"/>
    <col min="10504" max="10504" width="9.7109375" style="93" bestFit="1" customWidth="1"/>
    <col min="10505" max="10505" width="9.140625" style="93"/>
    <col min="10506" max="10507" width="9.28515625" style="93" bestFit="1" customWidth="1"/>
    <col min="10508" max="10508" width="9.7109375" style="93" bestFit="1" customWidth="1"/>
    <col min="10509" max="10752" width="9.140625" style="93"/>
    <col min="10753" max="10753" width="15.5703125" style="93" customWidth="1"/>
    <col min="10754" max="10754" width="13.28515625" style="93" customWidth="1"/>
    <col min="10755" max="10755" width="38.42578125" style="93" customWidth="1"/>
    <col min="10756" max="10756" width="16.28515625" style="93" customWidth="1"/>
    <col min="10757" max="10757" width="17.5703125" style="93" customWidth="1"/>
    <col min="10758" max="10759" width="9.28515625" style="93" bestFit="1" customWidth="1"/>
    <col min="10760" max="10760" width="9.7109375" style="93" bestFit="1" customWidth="1"/>
    <col min="10761" max="10761" width="9.140625" style="93"/>
    <col min="10762" max="10763" width="9.28515625" style="93" bestFit="1" customWidth="1"/>
    <col min="10764" max="10764" width="9.7109375" style="93" bestFit="1" customWidth="1"/>
    <col min="10765" max="11008" width="9.140625" style="93"/>
    <col min="11009" max="11009" width="15.5703125" style="93" customWidth="1"/>
    <col min="11010" max="11010" width="13.28515625" style="93" customWidth="1"/>
    <col min="11011" max="11011" width="38.42578125" style="93" customWidth="1"/>
    <col min="11012" max="11012" width="16.28515625" style="93" customWidth="1"/>
    <col min="11013" max="11013" width="17.5703125" style="93" customWidth="1"/>
    <col min="11014" max="11015" width="9.28515625" style="93" bestFit="1" customWidth="1"/>
    <col min="11016" max="11016" width="9.7109375" style="93" bestFit="1" customWidth="1"/>
    <col min="11017" max="11017" width="9.140625" style="93"/>
    <col min="11018" max="11019" width="9.28515625" style="93" bestFit="1" customWidth="1"/>
    <col min="11020" max="11020" width="9.7109375" style="93" bestFit="1" customWidth="1"/>
    <col min="11021" max="11264" width="9.140625" style="93"/>
    <col min="11265" max="11265" width="15.5703125" style="93" customWidth="1"/>
    <col min="11266" max="11266" width="13.28515625" style="93" customWidth="1"/>
    <col min="11267" max="11267" width="38.42578125" style="93" customWidth="1"/>
    <col min="11268" max="11268" width="16.28515625" style="93" customWidth="1"/>
    <col min="11269" max="11269" width="17.5703125" style="93" customWidth="1"/>
    <col min="11270" max="11271" width="9.28515625" style="93" bestFit="1" customWidth="1"/>
    <col min="11272" max="11272" width="9.7109375" style="93" bestFit="1" customWidth="1"/>
    <col min="11273" max="11273" width="9.140625" style="93"/>
    <col min="11274" max="11275" width="9.28515625" style="93" bestFit="1" customWidth="1"/>
    <col min="11276" max="11276" width="9.7109375" style="93" bestFit="1" customWidth="1"/>
    <col min="11277" max="11520" width="9.140625" style="93"/>
    <col min="11521" max="11521" width="15.5703125" style="93" customWidth="1"/>
    <col min="11522" max="11522" width="13.28515625" style="93" customWidth="1"/>
    <col min="11523" max="11523" width="38.42578125" style="93" customWidth="1"/>
    <col min="11524" max="11524" width="16.28515625" style="93" customWidth="1"/>
    <col min="11525" max="11525" width="17.5703125" style="93" customWidth="1"/>
    <col min="11526" max="11527" width="9.28515625" style="93" bestFit="1" customWidth="1"/>
    <col min="11528" max="11528" width="9.7109375" style="93" bestFit="1" customWidth="1"/>
    <col min="11529" max="11529" width="9.140625" style="93"/>
    <col min="11530" max="11531" width="9.28515625" style="93" bestFit="1" customWidth="1"/>
    <col min="11532" max="11532" width="9.7109375" style="93" bestFit="1" customWidth="1"/>
    <col min="11533" max="11776" width="9.140625" style="93"/>
    <col min="11777" max="11777" width="15.5703125" style="93" customWidth="1"/>
    <col min="11778" max="11778" width="13.28515625" style="93" customWidth="1"/>
    <col min="11779" max="11779" width="38.42578125" style="93" customWidth="1"/>
    <col min="11780" max="11780" width="16.28515625" style="93" customWidth="1"/>
    <col min="11781" max="11781" width="17.5703125" style="93" customWidth="1"/>
    <col min="11782" max="11783" width="9.28515625" style="93" bestFit="1" customWidth="1"/>
    <col min="11784" max="11784" width="9.7109375" style="93" bestFit="1" customWidth="1"/>
    <col min="11785" max="11785" width="9.140625" style="93"/>
    <col min="11786" max="11787" width="9.28515625" style="93" bestFit="1" customWidth="1"/>
    <col min="11788" max="11788" width="9.7109375" style="93" bestFit="1" customWidth="1"/>
    <col min="11789" max="12032" width="9.140625" style="93"/>
    <col min="12033" max="12033" width="15.5703125" style="93" customWidth="1"/>
    <col min="12034" max="12034" width="13.28515625" style="93" customWidth="1"/>
    <col min="12035" max="12035" width="38.42578125" style="93" customWidth="1"/>
    <col min="12036" max="12036" width="16.28515625" style="93" customWidth="1"/>
    <col min="12037" max="12037" width="17.5703125" style="93" customWidth="1"/>
    <col min="12038" max="12039" width="9.28515625" style="93" bestFit="1" customWidth="1"/>
    <col min="12040" max="12040" width="9.7109375" style="93" bestFit="1" customWidth="1"/>
    <col min="12041" max="12041" width="9.140625" style="93"/>
    <col min="12042" max="12043" width="9.28515625" style="93" bestFit="1" customWidth="1"/>
    <col min="12044" max="12044" width="9.7109375" style="93" bestFit="1" customWidth="1"/>
    <col min="12045" max="12288" width="9.140625" style="93"/>
    <col min="12289" max="12289" width="15.5703125" style="93" customWidth="1"/>
    <col min="12290" max="12290" width="13.28515625" style="93" customWidth="1"/>
    <col min="12291" max="12291" width="38.42578125" style="93" customWidth="1"/>
    <col min="12292" max="12292" width="16.28515625" style="93" customWidth="1"/>
    <col min="12293" max="12293" width="17.5703125" style="93" customWidth="1"/>
    <col min="12294" max="12295" width="9.28515625" style="93" bestFit="1" customWidth="1"/>
    <col min="12296" max="12296" width="9.7109375" style="93" bestFit="1" customWidth="1"/>
    <col min="12297" max="12297" width="9.140625" style="93"/>
    <col min="12298" max="12299" width="9.28515625" style="93" bestFit="1" customWidth="1"/>
    <col min="12300" max="12300" width="9.7109375" style="93" bestFit="1" customWidth="1"/>
    <col min="12301" max="12544" width="9.140625" style="93"/>
    <col min="12545" max="12545" width="15.5703125" style="93" customWidth="1"/>
    <col min="12546" max="12546" width="13.28515625" style="93" customWidth="1"/>
    <col min="12547" max="12547" width="38.42578125" style="93" customWidth="1"/>
    <col min="12548" max="12548" width="16.28515625" style="93" customWidth="1"/>
    <col min="12549" max="12549" width="17.5703125" style="93" customWidth="1"/>
    <col min="12550" max="12551" width="9.28515625" style="93" bestFit="1" customWidth="1"/>
    <col min="12552" max="12552" width="9.7109375" style="93" bestFit="1" customWidth="1"/>
    <col min="12553" max="12553" width="9.140625" style="93"/>
    <col min="12554" max="12555" width="9.28515625" style="93" bestFit="1" customWidth="1"/>
    <col min="12556" max="12556" width="9.7109375" style="93" bestFit="1" customWidth="1"/>
    <col min="12557" max="12800" width="9.140625" style="93"/>
    <col min="12801" max="12801" width="15.5703125" style="93" customWidth="1"/>
    <col min="12802" max="12802" width="13.28515625" style="93" customWidth="1"/>
    <col min="12803" max="12803" width="38.42578125" style="93" customWidth="1"/>
    <col min="12804" max="12804" width="16.28515625" style="93" customWidth="1"/>
    <col min="12805" max="12805" width="17.5703125" style="93" customWidth="1"/>
    <col min="12806" max="12807" width="9.28515625" style="93" bestFit="1" customWidth="1"/>
    <col min="12808" max="12808" width="9.7109375" style="93" bestFit="1" customWidth="1"/>
    <col min="12809" max="12809" width="9.140625" style="93"/>
    <col min="12810" max="12811" width="9.28515625" style="93" bestFit="1" customWidth="1"/>
    <col min="12812" max="12812" width="9.7109375" style="93" bestFit="1" customWidth="1"/>
    <col min="12813" max="13056" width="9.140625" style="93"/>
    <col min="13057" max="13057" width="15.5703125" style="93" customWidth="1"/>
    <col min="13058" max="13058" width="13.28515625" style="93" customWidth="1"/>
    <col min="13059" max="13059" width="38.42578125" style="93" customWidth="1"/>
    <col min="13060" max="13060" width="16.28515625" style="93" customWidth="1"/>
    <col min="13061" max="13061" width="17.5703125" style="93" customWidth="1"/>
    <col min="13062" max="13063" width="9.28515625" style="93" bestFit="1" customWidth="1"/>
    <col min="13064" max="13064" width="9.7109375" style="93" bestFit="1" customWidth="1"/>
    <col min="13065" max="13065" width="9.140625" style="93"/>
    <col min="13066" max="13067" width="9.28515625" style="93" bestFit="1" customWidth="1"/>
    <col min="13068" max="13068" width="9.7109375" style="93" bestFit="1" customWidth="1"/>
    <col min="13069" max="13312" width="9.140625" style="93"/>
    <col min="13313" max="13313" width="15.5703125" style="93" customWidth="1"/>
    <col min="13314" max="13314" width="13.28515625" style="93" customWidth="1"/>
    <col min="13315" max="13315" width="38.42578125" style="93" customWidth="1"/>
    <col min="13316" max="13316" width="16.28515625" style="93" customWidth="1"/>
    <col min="13317" max="13317" width="17.5703125" style="93" customWidth="1"/>
    <col min="13318" max="13319" width="9.28515625" style="93" bestFit="1" customWidth="1"/>
    <col min="13320" max="13320" width="9.7109375" style="93" bestFit="1" customWidth="1"/>
    <col min="13321" max="13321" width="9.140625" style="93"/>
    <col min="13322" max="13323" width="9.28515625" style="93" bestFit="1" customWidth="1"/>
    <col min="13324" max="13324" width="9.7109375" style="93" bestFit="1" customWidth="1"/>
    <col min="13325" max="13568" width="9.140625" style="93"/>
    <col min="13569" max="13569" width="15.5703125" style="93" customWidth="1"/>
    <col min="13570" max="13570" width="13.28515625" style="93" customWidth="1"/>
    <col min="13571" max="13571" width="38.42578125" style="93" customWidth="1"/>
    <col min="13572" max="13572" width="16.28515625" style="93" customWidth="1"/>
    <col min="13573" max="13573" width="17.5703125" style="93" customWidth="1"/>
    <col min="13574" max="13575" width="9.28515625" style="93" bestFit="1" customWidth="1"/>
    <col min="13576" max="13576" width="9.7109375" style="93" bestFit="1" customWidth="1"/>
    <col min="13577" max="13577" width="9.140625" style="93"/>
    <col min="13578" max="13579" width="9.28515625" style="93" bestFit="1" customWidth="1"/>
    <col min="13580" max="13580" width="9.7109375" style="93" bestFit="1" customWidth="1"/>
    <col min="13581" max="13824" width="9.140625" style="93"/>
    <col min="13825" max="13825" width="15.5703125" style="93" customWidth="1"/>
    <col min="13826" max="13826" width="13.28515625" style="93" customWidth="1"/>
    <col min="13827" max="13827" width="38.42578125" style="93" customWidth="1"/>
    <col min="13828" max="13828" width="16.28515625" style="93" customWidth="1"/>
    <col min="13829" max="13829" width="17.5703125" style="93" customWidth="1"/>
    <col min="13830" max="13831" width="9.28515625" style="93" bestFit="1" customWidth="1"/>
    <col min="13832" max="13832" width="9.7109375" style="93" bestFit="1" customWidth="1"/>
    <col min="13833" max="13833" width="9.140625" style="93"/>
    <col min="13834" max="13835" width="9.28515625" style="93" bestFit="1" customWidth="1"/>
    <col min="13836" max="13836" width="9.7109375" style="93" bestFit="1" customWidth="1"/>
    <col min="13837" max="14080" width="9.140625" style="93"/>
    <col min="14081" max="14081" width="15.5703125" style="93" customWidth="1"/>
    <col min="14082" max="14082" width="13.28515625" style="93" customWidth="1"/>
    <col min="14083" max="14083" width="38.42578125" style="93" customWidth="1"/>
    <col min="14084" max="14084" width="16.28515625" style="93" customWidth="1"/>
    <col min="14085" max="14085" width="17.5703125" style="93" customWidth="1"/>
    <col min="14086" max="14087" width="9.28515625" style="93" bestFit="1" customWidth="1"/>
    <col min="14088" max="14088" width="9.7109375" style="93" bestFit="1" customWidth="1"/>
    <col min="14089" max="14089" width="9.140625" style="93"/>
    <col min="14090" max="14091" width="9.28515625" style="93" bestFit="1" customWidth="1"/>
    <col min="14092" max="14092" width="9.7109375" style="93" bestFit="1" customWidth="1"/>
    <col min="14093" max="14336" width="9.140625" style="93"/>
    <col min="14337" max="14337" width="15.5703125" style="93" customWidth="1"/>
    <col min="14338" max="14338" width="13.28515625" style="93" customWidth="1"/>
    <col min="14339" max="14339" width="38.42578125" style="93" customWidth="1"/>
    <col min="14340" max="14340" width="16.28515625" style="93" customWidth="1"/>
    <col min="14341" max="14341" width="17.5703125" style="93" customWidth="1"/>
    <col min="14342" max="14343" width="9.28515625" style="93" bestFit="1" customWidth="1"/>
    <col min="14344" max="14344" width="9.7109375" style="93" bestFit="1" customWidth="1"/>
    <col min="14345" max="14345" width="9.140625" style="93"/>
    <col min="14346" max="14347" width="9.28515625" style="93" bestFit="1" customWidth="1"/>
    <col min="14348" max="14348" width="9.7109375" style="93" bestFit="1" customWidth="1"/>
    <col min="14349" max="14592" width="9.140625" style="93"/>
    <col min="14593" max="14593" width="15.5703125" style="93" customWidth="1"/>
    <col min="14594" max="14594" width="13.28515625" style="93" customWidth="1"/>
    <col min="14595" max="14595" width="38.42578125" style="93" customWidth="1"/>
    <col min="14596" max="14596" width="16.28515625" style="93" customWidth="1"/>
    <col min="14597" max="14597" width="17.5703125" style="93" customWidth="1"/>
    <col min="14598" max="14599" width="9.28515625" style="93" bestFit="1" customWidth="1"/>
    <col min="14600" max="14600" width="9.7109375" style="93" bestFit="1" customWidth="1"/>
    <col min="14601" max="14601" width="9.140625" style="93"/>
    <col min="14602" max="14603" width="9.28515625" style="93" bestFit="1" customWidth="1"/>
    <col min="14604" max="14604" width="9.7109375" style="93" bestFit="1" customWidth="1"/>
    <col min="14605" max="14848" width="9.140625" style="93"/>
    <col min="14849" max="14849" width="15.5703125" style="93" customWidth="1"/>
    <col min="14850" max="14850" width="13.28515625" style="93" customWidth="1"/>
    <col min="14851" max="14851" width="38.42578125" style="93" customWidth="1"/>
    <col min="14852" max="14852" width="16.28515625" style="93" customWidth="1"/>
    <col min="14853" max="14853" width="17.5703125" style="93" customWidth="1"/>
    <col min="14854" max="14855" width="9.28515625" style="93" bestFit="1" customWidth="1"/>
    <col min="14856" max="14856" width="9.7109375" style="93" bestFit="1" customWidth="1"/>
    <col min="14857" max="14857" width="9.140625" style="93"/>
    <col min="14858" max="14859" width="9.28515625" style="93" bestFit="1" customWidth="1"/>
    <col min="14860" max="14860" width="9.7109375" style="93" bestFit="1" customWidth="1"/>
    <col min="14861" max="15104" width="9.140625" style="93"/>
    <col min="15105" max="15105" width="15.5703125" style="93" customWidth="1"/>
    <col min="15106" max="15106" width="13.28515625" style="93" customWidth="1"/>
    <col min="15107" max="15107" width="38.42578125" style="93" customWidth="1"/>
    <col min="15108" max="15108" width="16.28515625" style="93" customWidth="1"/>
    <col min="15109" max="15109" width="17.5703125" style="93" customWidth="1"/>
    <col min="15110" max="15111" width="9.28515625" style="93" bestFit="1" customWidth="1"/>
    <col min="15112" max="15112" width="9.7109375" style="93" bestFit="1" customWidth="1"/>
    <col min="15113" max="15113" width="9.140625" style="93"/>
    <col min="15114" max="15115" width="9.28515625" style="93" bestFit="1" customWidth="1"/>
    <col min="15116" max="15116" width="9.7109375" style="93" bestFit="1" customWidth="1"/>
    <col min="15117" max="15360" width="9.140625" style="93"/>
    <col min="15361" max="15361" width="15.5703125" style="93" customWidth="1"/>
    <col min="15362" max="15362" width="13.28515625" style="93" customWidth="1"/>
    <col min="15363" max="15363" width="38.42578125" style="93" customWidth="1"/>
    <col min="15364" max="15364" width="16.28515625" style="93" customWidth="1"/>
    <col min="15365" max="15365" width="17.5703125" style="93" customWidth="1"/>
    <col min="15366" max="15367" width="9.28515625" style="93" bestFit="1" customWidth="1"/>
    <col min="15368" max="15368" width="9.7109375" style="93" bestFit="1" customWidth="1"/>
    <col min="15369" max="15369" width="9.140625" style="93"/>
    <col min="15370" max="15371" width="9.28515625" style="93" bestFit="1" customWidth="1"/>
    <col min="15372" max="15372" width="9.7109375" style="93" bestFit="1" customWidth="1"/>
    <col min="15373" max="15616" width="9.140625" style="93"/>
    <col min="15617" max="15617" width="15.5703125" style="93" customWidth="1"/>
    <col min="15618" max="15618" width="13.28515625" style="93" customWidth="1"/>
    <col min="15619" max="15619" width="38.42578125" style="93" customWidth="1"/>
    <col min="15620" max="15620" width="16.28515625" style="93" customWidth="1"/>
    <col min="15621" max="15621" width="17.5703125" style="93" customWidth="1"/>
    <col min="15622" max="15623" width="9.28515625" style="93" bestFit="1" customWidth="1"/>
    <col min="15624" max="15624" width="9.7109375" style="93" bestFit="1" customWidth="1"/>
    <col min="15625" max="15625" width="9.140625" style="93"/>
    <col min="15626" max="15627" width="9.28515625" style="93" bestFit="1" customWidth="1"/>
    <col min="15628" max="15628" width="9.7109375" style="93" bestFit="1" customWidth="1"/>
    <col min="15629" max="15872" width="9.140625" style="93"/>
    <col min="15873" max="15873" width="15.5703125" style="93" customWidth="1"/>
    <col min="15874" max="15874" width="13.28515625" style="93" customWidth="1"/>
    <col min="15875" max="15875" width="38.42578125" style="93" customWidth="1"/>
    <col min="15876" max="15876" width="16.28515625" style="93" customWidth="1"/>
    <col min="15877" max="15877" width="17.5703125" style="93" customWidth="1"/>
    <col min="15878" max="15879" width="9.28515625" style="93" bestFit="1" customWidth="1"/>
    <col min="15880" max="15880" width="9.7109375" style="93" bestFit="1" customWidth="1"/>
    <col min="15881" max="15881" width="9.140625" style="93"/>
    <col min="15882" max="15883" width="9.28515625" style="93" bestFit="1" customWidth="1"/>
    <col min="15884" max="15884" width="9.7109375" style="93" bestFit="1" customWidth="1"/>
    <col min="15885" max="16128" width="9.140625" style="93"/>
    <col min="16129" max="16129" width="15.5703125" style="93" customWidth="1"/>
    <col min="16130" max="16130" width="13.28515625" style="93" customWidth="1"/>
    <col min="16131" max="16131" width="38.42578125" style="93" customWidth="1"/>
    <col min="16132" max="16132" width="16.28515625" style="93" customWidth="1"/>
    <col min="16133" max="16133" width="17.5703125" style="93" customWidth="1"/>
    <col min="16134" max="16135" width="9.28515625" style="93" bestFit="1" customWidth="1"/>
    <col min="16136" max="16136" width="9.7109375" style="93" bestFit="1" customWidth="1"/>
    <col min="16137" max="16137" width="9.140625" style="93"/>
    <col min="16138" max="16139" width="9.28515625" style="93" bestFit="1" customWidth="1"/>
    <col min="16140" max="16140" width="9.7109375" style="93" bestFit="1" customWidth="1"/>
    <col min="16141" max="16384" width="9.140625" style="93"/>
  </cols>
  <sheetData>
    <row r="1" spans="1:8" x14ac:dyDescent="0.25">
      <c r="E1" s="94"/>
    </row>
    <row r="2" spans="1:8" ht="62.25" customHeight="1" x14ac:dyDescent="0.25">
      <c r="A2" s="25"/>
      <c r="B2" s="290" t="s">
        <v>204</v>
      </c>
      <c r="C2" s="290"/>
      <c r="D2" s="291"/>
      <c r="E2" s="95"/>
      <c r="F2" s="96"/>
    </row>
    <row r="3" spans="1:8" ht="24.75" customHeight="1" x14ac:dyDescent="0.25">
      <c r="A3" s="25"/>
      <c r="B3" s="97"/>
      <c r="C3" s="215" t="s">
        <v>634</v>
      </c>
      <c r="D3" s="98"/>
      <c r="E3" s="95"/>
      <c r="F3" s="96"/>
    </row>
    <row r="4" spans="1:8" ht="38.25" customHeight="1" x14ac:dyDescent="0.25">
      <c r="A4" s="31"/>
      <c r="B4" s="292" t="s">
        <v>195</v>
      </c>
      <c r="C4" s="292"/>
      <c r="D4" s="293"/>
      <c r="E4" s="95"/>
      <c r="F4" s="96"/>
    </row>
    <row r="5" spans="1:8" ht="22.5" customHeight="1" x14ac:dyDescent="0.25">
      <c r="A5" s="31"/>
      <c r="B5" s="294" t="s">
        <v>29</v>
      </c>
      <c r="C5" s="295"/>
      <c r="D5" s="295"/>
      <c r="E5" s="95"/>
      <c r="F5" s="96"/>
    </row>
    <row r="6" spans="1:8" ht="42.75" customHeight="1" x14ac:dyDescent="0.25">
      <c r="A6" s="296" t="s">
        <v>5</v>
      </c>
      <c r="B6" s="296" t="s">
        <v>3</v>
      </c>
      <c r="C6" s="296" t="s">
        <v>119</v>
      </c>
      <c r="D6" s="296" t="s">
        <v>6</v>
      </c>
      <c r="E6" s="297"/>
    </row>
    <row r="7" spans="1:8" x14ac:dyDescent="0.25">
      <c r="A7" s="296"/>
      <c r="B7" s="296"/>
      <c r="C7" s="296"/>
      <c r="D7" s="216" t="s">
        <v>7</v>
      </c>
      <c r="E7" s="216" t="s">
        <v>0</v>
      </c>
    </row>
    <row r="8" spans="1:8" ht="24" customHeight="1" x14ac:dyDescent="0.25">
      <c r="A8" s="285" t="s">
        <v>139</v>
      </c>
      <c r="B8" s="285">
        <v>2301400</v>
      </c>
      <c r="C8" s="99" t="s">
        <v>205</v>
      </c>
      <c r="D8" s="100" t="s">
        <v>15</v>
      </c>
      <c r="E8" s="7">
        <v>5</v>
      </c>
    </row>
    <row r="9" spans="1:8" x14ac:dyDescent="0.25">
      <c r="A9" s="286"/>
      <c r="B9" s="286"/>
      <c r="C9" s="99" t="s">
        <v>95</v>
      </c>
      <c r="D9" s="100" t="s">
        <v>30</v>
      </c>
      <c r="E9" s="7">
        <v>170</v>
      </c>
    </row>
    <row r="10" spans="1:8" ht="24.75" x14ac:dyDescent="0.25">
      <c r="A10" s="286"/>
      <c r="B10" s="286"/>
      <c r="C10" s="103" t="s">
        <v>530</v>
      </c>
      <c r="D10" s="101" t="s">
        <v>19</v>
      </c>
      <c r="E10" s="16">
        <v>200</v>
      </c>
      <c r="F10" s="213"/>
      <c r="G10" s="213"/>
      <c r="H10" s="102"/>
    </row>
    <row r="11" spans="1:8" x14ac:dyDescent="0.25">
      <c r="A11" s="286"/>
      <c r="B11" s="286"/>
      <c r="C11" s="103" t="s">
        <v>529</v>
      </c>
      <c r="D11" s="101" t="s">
        <v>30</v>
      </c>
      <c r="E11" s="16">
        <v>600</v>
      </c>
      <c r="F11" s="213"/>
      <c r="G11" s="213"/>
      <c r="H11" s="102"/>
    </row>
    <row r="12" spans="1:8" ht="24.75" x14ac:dyDescent="0.25">
      <c r="A12" s="286"/>
      <c r="B12" s="286"/>
      <c r="C12" s="103" t="s">
        <v>551</v>
      </c>
      <c r="D12" s="101" t="s">
        <v>15</v>
      </c>
      <c r="E12" s="16">
        <v>6</v>
      </c>
      <c r="F12" s="213"/>
      <c r="G12" s="213"/>
      <c r="H12" s="102"/>
    </row>
    <row r="13" spans="1:8" ht="24.75" x14ac:dyDescent="0.25">
      <c r="A13" s="286"/>
      <c r="B13" s="286"/>
      <c r="C13" s="103" t="s">
        <v>552</v>
      </c>
      <c r="D13" s="101" t="s">
        <v>15</v>
      </c>
      <c r="E13" s="16">
        <v>2</v>
      </c>
      <c r="F13" s="213"/>
      <c r="G13" s="213"/>
      <c r="H13" s="102"/>
    </row>
    <row r="14" spans="1:8" ht="36.75" x14ac:dyDescent="0.25">
      <c r="A14" s="286"/>
      <c r="B14" s="286"/>
      <c r="C14" s="103" t="s">
        <v>576</v>
      </c>
      <c r="D14" s="100" t="s">
        <v>10</v>
      </c>
      <c r="E14" s="7">
        <v>6000</v>
      </c>
      <c r="F14" s="213"/>
      <c r="G14" s="213"/>
      <c r="H14" s="102"/>
    </row>
    <row r="15" spans="1:8" ht="24" x14ac:dyDescent="0.25">
      <c r="A15" s="286"/>
      <c r="B15" s="286"/>
      <c r="C15" s="99" t="s">
        <v>99</v>
      </c>
      <c r="D15" s="100" t="s">
        <v>70</v>
      </c>
      <c r="E15" s="7">
        <v>2750</v>
      </c>
      <c r="F15" s="213"/>
      <c r="G15" s="213"/>
      <c r="H15" s="102"/>
    </row>
    <row r="16" spans="1:8" ht="24.75" x14ac:dyDescent="0.25">
      <c r="A16" s="286"/>
      <c r="B16" s="286"/>
      <c r="C16" s="103" t="s">
        <v>110</v>
      </c>
      <c r="D16" s="101" t="s">
        <v>70</v>
      </c>
      <c r="E16" s="16">
        <v>5</v>
      </c>
      <c r="F16" s="288"/>
      <c r="G16" s="289"/>
      <c r="H16" s="104"/>
    </row>
    <row r="17" spans="1:8" ht="24.75" x14ac:dyDescent="0.25">
      <c r="A17" s="286"/>
      <c r="B17" s="286"/>
      <c r="C17" s="103" t="s">
        <v>206</v>
      </c>
      <c r="D17" s="101" t="s">
        <v>70</v>
      </c>
      <c r="E17" s="16">
        <v>4</v>
      </c>
      <c r="F17" s="213"/>
      <c r="G17" s="214"/>
      <c r="H17" s="104"/>
    </row>
    <row r="18" spans="1:8" ht="24.75" x14ac:dyDescent="0.25">
      <c r="A18" s="286"/>
      <c r="B18" s="286"/>
      <c r="C18" s="103" t="s">
        <v>207</v>
      </c>
      <c r="D18" s="101" t="s">
        <v>70</v>
      </c>
      <c r="E18" s="16">
        <v>10</v>
      </c>
      <c r="F18" s="213"/>
      <c r="G18" s="214"/>
      <c r="H18" s="104"/>
    </row>
    <row r="19" spans="1:8" ht="24.75" x14ac:dyDescent="0.25">
      <c r="A19" s="286"/>
      <c r="B19" s="286"/>
      <c r="C19" s="103" t="s">
        <v>208</v>
      </c>
      <c r="D19" s="101" t="s">
        <v>70</v>
      </c>
      <c r="E19" s="16">
        <v>2</v>
      </c>
      <c r="F19" s="213"/>
      <c r="G19" s="214"/>
      <c r="H19" s="104"/>
    </row>
    <row r="20" spans="1:8" x14ac:dyDescent="0.25">
      <c r="A20" s="286"/>
      <c r="B20" s="286"/>
      <c r="C20" s="105" t="s">
        <v>104</v>
      </c>
      <c r="D20" s="101" t="s">
        <v>70</v>
      </c>
      <c r="E20" s="16">
        <v>5</v>
      </c>
      <c r="F20" s="213"/>
      <c r="G20" s="214"/>
      <c r="H20" s="104"/>
    </row>
    <row r="21" spans="1:8" ht="24.75" x14ac:dyDescent="0.25">
      <c r="A21" s="286"/>
      <c r="B21" s="286"/>
      <c r="C21" s="103" t="s">
        <v>111</v>
      </c>
      <c r="D21" s="101" t="s">
        <v>70</v>
      </c>
      <c r="E21" s="16">
        <v>49</v>
      </c>
      <c r="F21" s="213"/>
      <c r="G21" s="214"/>
      <c r="H21" s="104"/>
    </row>
    <row r="22" spans="1:8" ht="24.75" x14ac:dyDescent="0.25">
      <c r="A22" s="286"/>
      <c r="B22" s="286"/>
      <c r="C22" s="103" t="s">
        <v>112</v>
      </c>
      <c r="D22" s="101" t="s">
        <v>70</v>
      </c>
      <c r="E22" s="16">
        <v>144</v>
      </c>
      <c r="F22" s="213"/>
      <c r="G22" s="214"/>
      <c r="H22" s="104"/>
    </row>
    <row r="23" spans="1:8" ht="24.75" x14ac:dyDescent="0.25">
      <c r="A23" s="286"/>
      <c r="B23" s="286"/>
      <c r="C23" s="103" t="s">
        <v>113</v>
      </c>
      <c r="D23" s="101" t="s">
        <v>70</v>
      </c>
      <c r="E23" s="16">
        <v>31</v>
      </c>
      <c r="F23" s="213"/>
      <c r="G23" s="214"/>
      <c r="H23" s="104"/>
    </row>
    <row r="24" spans="1:8" ht="24.75" x14ac:dyDescent="0.25">
      <c r="A24" s="286"/>
      <c r="B24" s="286"/>
      <c r="C24" s="103" t="s">
        <v>114</v>
      </c>
      <c r="D24" s="101" t="s">
        <v>70</v>
      </c>
      <c r="E24" s="16">
        <v>4</v>
      </c>
      <c r="F24" s="213"/>
      <c r="G24" s="214"/>
      <c r="H24" s="104"/>
    </row>
    <row r="25" spans="1:8" x14ac:dyDescent="0.25">
      <c r="A25" s="286"/>
      <c r="B25" s="286"/>
      <c r="C25" s="103" t="s">
        <v>482</v>
      </c>
      <c r="D25" s="101" t="s">
        <v>70</v>
      </c>
      <c r="E25" s="16">
        <v>70</v>
      </c>
      <c r="F25" s="213"/>
      <c r="G25" s="214"/>
      <c r="H25" s="104"/>
    </row>
    <row r="26" spans="1:8" x14ac:dyDescent="0.25">
      <c r="A26" s="286"/>
      <c r="B26" s="286"/>
      <c r="C26" s="103" t="s">
        <v>115</v>
      </c>
      <c r="D26" s="101" t="s">
        <v>70</v>
      </c>
      <c r="E26" s="16">
        <v>63</v>
      </c>
      <c r="F26" s="213"/>
      <c r="G26" s="214"/>
      <c r="H26" s="104"/>
    </row>
    <row r="27" spans="1:8" x14ac:dyDescent="0.25">
      <c r="A27" s="286"/>
      <c r="B27" s="286"/>
      <c r="C27" s="103" t="s">
        <v>116</v>
      </c>
      <c r="D27" s="101" t="s">
        <v>70</v>
      </c>
      <c r="E27" s="16">
        <v>241</v>
      </c>
      <c r="F27" s="213"/>
      <c r="G27" s="214"/>
      <c r="H27" s="104"/>
    </row>
    <row r="28" spans="1:8" x14ac:dyDescent="0.25">
      <c r="A28" s="286"/>
      <c r="B28" s="286"/>
      <c r="C28" s="103" t="s">
        <v>117</v>
      </c>
      <c r="D28" s="101" t="s">
        <v>70</v>
      </c>
      <c r="E28" s="16">
        <v>33</v>
      </c>
      <c r="F28" s="213"/>
      <c r="G28" s="214"/>
      <c r="H28" s="104"/>
    </row>
    <row r="29" spans="1:8" x14ac:dyDescent="0.25">
      <c r="A29" s="286"/>
      <c r="B29" s="286"/>
      <c r="C29" s="103" t="s">
        <v>209</v>
      </c>
      <c r="D29" s="101" t="s">
        <v>70</v>
      </c>
      <c r="E29" s="16">
        <v>138</v>
      </c>
      <c r="F29" s="213"/>
      <c r="G29" s="214"/>
      <c r="H29" s="104"/>
    </row>
    <row r="30" spans="1:8" x14ac:dyDescent="0.25">
      <c r="A30" s="286"/>
      <c r="B30" s="286"/>
      <c r="C30" s="103" t="s">
        <v>210</v>
      </c>
      <c r="D30" s="101" t="s">
        <v>70</v>
      </c>
      <c r="E30" s="16">
        <v>485</v>
      </c>
      <c r="F30" s="213"/>
      <c r="G30" s="214"/>
      <c r="H30" s="104"/>
    </row>
    <row r="31" spans="1:8" x14ac:dyDescent="0.25">
      <c r="A31" s="287"/>
      <c r="B31" s="287"/>
      <c r="C31" s="103" t="s">
        <v>211</v>
      </c>
      <c r="D31" s="101" t="s">
        <v>70</v>
      </c>
      <c r="E31" s="16">
        <v>65</v>
      </c>
      <c r="F31" s="213"/>
      <c r="G31" s="214"/>
      <c r="H31" s="104"/>
    </row>
    <row r="32" spans="1:8" x14ac:dyDescent="0.25">
      <c r="A32" s="25"/>
      <c r="B32" s="106"/>
      <c r="C32" s="106"/>
      <c r="D32" s="102"/>
      <c r="E32" s="102"/>
      <c r="F32" s="102"/>
      <c r="G32" s="102"/>
      <c r="H32" s="102"/>
    </row>
    <row r="33" spans="1:5" x14ac:dyDescent="0.25">
      <c r="A33" s="25"/>
      <c r="B33" s="25"/>
      <c r="C33" s="25"/>
      <c r="D33" s="25"/>
      <c r="E33" s="25"/>
    </row>
    <row r="34" spans="1:5" x14ac:dyDescent="0.25">
      <c r="A34" s="25"/>
      <c r="B34" s="107" t="s">
        <v>212</v>
      </c>
      <c r="C34" s="107"/>
      <c r="D34" s="25" t="s">
        <v>213</v>
      </c>
      <c r="E34" s="25"/>
    </row>
    <row r="35" spans="1:5" x14ac:dyDescent="0.25">
      <c r="A35" s="25"/>
      <c r="B35" s="25"/>
      <c r="C35" s="25"/>
      <c r="D35" s="25"/>
      <c r="E35" s="25"/>
    </row>
    <row r="36" spans="1:5" x14ac:dyDescent="0.25">
      <c r="A36" s="25"/>
      <c r="B36" s="25"/>
      <c r="C36" s="25"/>
      <c r="D36" s="25"/>
      <c r="E36" s="25"/>
    </row>
    <row r="37" spans="1:5" x14ac:dyDescent="0.25">
      <c r="B37" s="102"/>
      <c r="C37" s="102"/>
      <c r="D37" s="213"/>
    </row>
    <row r="38" spans="1:5" x14ac:dyDescent="0.25">
      <c r="B38" s="107"/>
      <c r="C38" s="107"/>
      <c r="D38" s="25"/>
      <c r="E38" s="25"/>
    </row>
    <row r="39" spans="1:5" x14ac:dyDescent="0.25">
      <c r="B39" s="25"/>
      <c r="C39" s="25"/>
      <c r="D39" s="25"/>
    </row>
  </sheetData>
  <mergeCells count="10">
    <mergeCell ref="A8:A31"/>
    <mergeCell ref="B8:B31"/>
    <mergeCell ref="F16:G16"/>
    <mergeCell ref="B2:D2"/>
    <mergeCell ref="B4:D4"/>
    <mergeCell ref="B5:D5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H20"/>
  <sheetViews>
    <sheetView zoomScale="83" zoomScaleNormal="83" workbookViewId="0">
      <selection activeCell="L17" sqref="L17"/>
    </sheetView>
  </sheetViews>
  <sheetFormatPr defaultRowHeight="15" x14ac:dyDescent="0.25"/>
  <cols>
    <col min="1" max="1" width="23.140625" style="24" customWidth="1"/>
    <col min="2" max="2" width="9.85546875" style="24" customWidth="1"/>
    <col min="3" max="3" width="38.42578125" style="24" customWidth="1"/>
    <col min="4" max="4" width="10.140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3.140625" style="24" customWidth="1"/>
    <col min="258" max="258" width="9.85546875" style="24" customWidth="1"/>
    <col min="259" max="259" width="38.42578125" style="24" customWidth="1"/>
    <col min="260" max="260" width="10.140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3.140625" style="24" customWidth="1"/>
    <col min="514" max="514" width="9.85546875" style="24" customWidth="1"/>
    <col min="515" max="515" width="38.42578125" style="24" customWidth="1"/>
    <col min="516" max="516" width="10.140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3.140625" style="24" customWidth="1"/>
    <col min="770" max="770" width="9.85546875" style="24" customWidth="1"/>
    <col min="771" max="771" width="38.42578125" style="24" customWidth="1"/>
    <col min="772" max="772" width="10.140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3.140625" style="24" customWidth="1"/>
    <col min="1026" max="1026" width="9.85546875" style="24" customWidth="1"/>
    <col min="1027" max="1027" width="38.42578125" style="24" customWidth="1"/>
    <col min="1028" max="1028" width="10.140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3.140625" style="24" customWidth="1"/>
    <col min="1282" max="1282" width="9.85546875" style="24" customWidth="1"/>
    <col min="1283" max="1283" width="38.42578125" style="24" customWidth="1"/>
    <col min="1284" max="1284" width="10.140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3.140625" style="24" customWidth="1"/>
    <col min="1538" max="1538" width="9.85546875" style="24" customWidth="1"/>
    <col min="1539" max="1539" width="38.42578125" style="24" customWidth="1"/>
    <col min="1540" max="1540" width="10.140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3.140625" style="24" customWidth="1"/>
    <col min="1794" max="1794" width="9.85546875" style="24" customWidth="1"/>
    <col min="1795" max="1795" width="38.42578125" style="24" customWidth="1"/>
    <col min="1796" max="1796" width="10.140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3.140625" style="24" customWidth="1"/>
    <col min="2050" max="2050" width="9.85546875" style="24" customWidth="1"/>
    <col min="2051" max="2051" width="38.42578125" style="24" customWidth="1"/>
    <col min="2052" max="2052" width="10.140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3.140625" style="24" customWidth="1"/>
    <col min="2306" max="2306" width="9.85546875" style="24" customWidth="1"/>
    <col min="2307" max="2307" width="38.42578125" style="24" customWidth="1"/>
    <col min="2308" max="2308" width="10.140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3.140625" style="24" customWidth="1"/>
    <col min="2562" max="2562" width="9.85546875" style="24" customWidth="1"/>
    <col min="2563" max="2563" width="38.42578125" style="24" customWidth="1"/>
    <col min="2564" max="2564" width="10.140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3.140625" style="24" customWidth="1"/>
    <col min="2818" max="2818" width="9.85546875" style="24" customWidth="1"/>
    <col min="2819" max="2819" width="38.42578125" style="24" customWidth="1"/>
    <col min="2820" max="2820" width="10.140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3.140625" style="24" customWidth="1"/>
    <col min="3074" max="3074" width="9.85546875" style="24" customWidth="1"/>
    <col min="3075" max="3075" width="38.42578125" style="24" customWidth="1"/>
    <col min="3076" max="3076" width="10.140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3.140625" style="24" customWidth="1"/>
    <col min="3330" max="3330" width="9.85546875" style="24" customWidth="1"/>
    <col min="3331" max="3331" width="38.42578125" style="24" customWidth="1"/>
    <col min="3332" max="3332" width="10.140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3.140625" style="24" customWidth="1"/>
    <col min="3586" max="3586" width="9.85546875" style="24" customWidth="1"/>
    <col min="3587" max="3587" width="38.42578125" style="24" customWidth="1"/>
    <col min="3588" max="3588" width="10.140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3.140625" style="24" customWidth="1"/>
    <col min="3842" max="3842" width="9.85546875" style="24" customWidth="1"/>
    <col min="3843" max="3843" width="38.42578125" style="24" customWidth="1"/>
    <col min="3844" max="3844" width="10.140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3.140625" style="24" customWidth="1"/>
    <col min="4098" max="4098" width="9.85546875" style="24" customWidth="1"/>
    <col min="4099" max="4099" width="38.42578125" style="24" customWidth="1"/>
    <col min="4100" max="4100" width="10.140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3.140625" style="24" customWidth="1"/>
    <col min="4354" max="4354" width="9.85546875" style="24" customWidth="1"/>
    <col min="4355" max="4355" width="38.42578125" style="24" customWidth="1"/>
    <col min="4356" max="4356" width="10.140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3.140625" style="24" customWidth="1"/>
    <col min="4610" max="4610" width="9.85546875" style="24" customWidth="1"/>
    <col min="4611" max="4611" width="38.42578125" style="24" customWidth="1"/>
    <col min="4612" max="4612" width="10.140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3.140625" style="24" customWidth="1"/>
    <col min="4866" max="4866" width="9.85546875" style="24" customWidth="1"/>
    <col min="4867" max="4867" width="38.42578125" style="24" customWidth="1"/>
    <col min="4868" max="4868" width="10.140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3.140625" style="24" customWidth="1"/>
    <col min="5122" max="5122" width="9.85546875" style="24" customWidth="1"/>
    <col min="5123" max="5123" width="38.42578125" style="24" customWidth="1"/>
    <col min="5124" max="5124" width="10.140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3.140625" style="24" customWidth="1"/>
    <col min="5378" max="5378" width="9.85546875" style="24" customWidth="1"/>
    <col min="5379" max="5379" width="38.42578125" style="24" customWidth="1"/>
    <col min="5380" max="5380" width="10.140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3.140625" style="24" customWidth="1"/>
    <col min="5634" max="5634" width="9.85546875" style="24" customWidth="1"/>
    <col min="5635" max="5635" width="38.42578125" style="24" customWidth="1"/>
    <col min="5636" max="5636" width="10.140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3.140625" style="24" customWidth="1"/>
    <col min="5890" max="5890" width="9.85546875" style="24" customWidth="1"/>
    <col min="5891" max="5891" width="38.42578125" style="24" customWidth="1"/>
    <col min="5892" max="5892" width="10.140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3.140625" style="24" customWidth="1"/>
    <col min="6146" max="6146" width="9.85546875" style="24" customWidth="1"/>
    <col min="6147" max="6147" width="38.42578125" style="24" customWidth="1"/>
    <col min="6148" max="6148" width="10.140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3.140625" style="24" customWidth="1"/>
    <col min="6402" max="6402" width="9.85546875" style="24" customWidth="1"/>
    <col min="6403" max="6403" width="38.42578125" style="24" customWidth="1"/>
    <col min="6404" max="6404" width="10.140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3.140625" style="24" customWidth="1"/>
    <col min="6658" max="6658" width="9.85546875" style="24" customWidth="1"/>
    <col min="6659" max="6659" width="38.42578125" style="24" customWidth="1"/>
    <col min="6660" max="6660" width="10.140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3.140625" style="24" customWidth="1"/>
    <col min="6914" max="6914" width="9.85546875" style="24" customWidth="1"/>
    <col min="6915" max="6915" width="38.42578125" style="24" customWidth="1"/>
    <col min="6916" max="6916" width="10.140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3.140625" style="24" customWidth="1"/>
    <col min="7170" max="7170" width="9.85546875" style="24" customWidth="1"/>
    <col min="7171" max="7171" width="38.42578125" style="24" customWidth="1"/>
    <col min="7172" max="7172" width="10.140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3.140625" style="24" customWidth="1"/>
    <col min="7426" max="7426" width="9.85546875" style="24" customWidth="1"/>
    <col min="7427" max="7427" width="38.42578125" style="24" customWidth="1"/>
    <col min="7428" max="7428" width="10.140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3.140625" style="24" customWidth="1"/>
    <col min="7682" max="7682" width="9.85546875" style="24" customWidth="1"/>
    <col min="7683" max="7683" width="38.42578125" style="24" customWidth="1"/>
    <col min="7684" max="7684" width="10.140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3.140625" style="24" customWidth="1"/>
    <col min="7938" max="7938" width="9.85546875" style="24" customWidth="1"/>
    <col min="7939" max="7939" width="38.42578125" style="24" customWidth="1"/>
    <col min="7940" max="7940" width="10.140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3.140625" style="24" customWidth="1"/>
    <col min="8194" max="8194" width="9.85546875" style="24" customWidth="1"/>
    <col min="8195" max="8195" width="38.42578125" style="24" customWidth="1"/>
    <col min="8196" max="8196" width="10.140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3.140625" style="24" customWidth="1"/>
    <col min="8450" max="8450" width="9.85546875" style="24" customWidth="1"/>
    <col min="8451" max="8451" width="38.42578125" style="24" customWidth="1"/>
    <col min="8452" max="8452" width="10.140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3.140625" style="24" customWidth="1"/>
    <col min="8706" max="8706" width="9.85546875" style="24" customWidth="1"/>
    <col min="8707" max="8707" width="38.42578125" style="24" customWidth="1"/>
    <col min="8708" max="8708" width="10.140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3.140625" style="24" customWidth="1"/>
    <col min="8962" max="8962" width="9.85546875" style="24" customWidth="1"/>
    <col min="8963" max="8963" width="38.42578125" style="24" customWidth="1"/>
    <col min="8964" max="8964" width="10.140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3.140625" style="24" customWidth="1"/>
    <col min="9218" max="9218" width="9.85546875" style="24" customWidth="1"/>
    <col min="9219" max="9219" width="38.42578125" style="24" customWidth="1"/>
    <col min="9220" max="9220" width="10.140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3.140625" style="24" customWidth="1"/>
    <col min="9474" max="9474" width="9.85546875" style="24" customWidth="1"/>
    <col min="9475" max="9475" width="38.42578125" style="24" customWidth="1"/>
    <col min="9476" max="9476" width="10.140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3.140625" style="24" customWidth="1"/>
    <col min="9730" max="9730" width="9.85546875" style="24" customWidth="1"/>
    <col min="9731" max="9731" width="38.42578125" style="24" customWidth="1"/>
    <col min="9732" max="9732" width="10.140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3.140625" style="24" customWidth="1"/>
    <col min="9986" max="9986" width="9.85546875" style="24" customWidth="1"/>
    <col min="9987" max="9987" width="38.42578125" style="24" customWidth="1"/>
    <col min="9988" max="9988" width="10.140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3.140625" style="24" customWidth="1"/>
    <col min="10242" max="10242" width="9.85546875" style="24" customWidth="1"/>
    <col min="10243" max="10243" width="38.42578125" style="24" customWidth="1"/>
    <col min="10244" max="10244" width="10.140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3.140625" style="24" customWidth="1"/>
    <col min="10498" max="10498" width="9.85546875" style="24" customWidth="1"/>
    <col min="10499" max="10499" width="38.42578125" style="24" customWidth="1"/>
    <col min="10500" max="10500" width="10.140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3.140625" style="24" customWidth="1"/>
    <col min="10754" max="10754" width="9.85546875" style="24" customWidth="1"/>
    <col min="10755" max="10755" width="38.42578125" style="24" customWidth="1"/>
    <col min="10756" max="10756" width="10.140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3.140625" style="24" customWidth="1"/>
    <col min="11010" max="11010" width="9.85546875" style="24" customWidth="1"/>
    <col min="11011" max="11011" width="38.42578125" style="24" customWidth="1"/>
    <col min="11012" max="11012" width="10.140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3.140625" style="24" customWidth="1"/>
    <col min="11266" max="11266" width="9.85546875" style="24" customWidth="1"/>
    <col min="11267" max="11267" width="38.42578125" style="24" customWidth="1"/>
    <col min="11268" max="11268" width="10.140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3.140625" style="24" customWidth="1"/>
    <col min="11522" max="11522" width="9.85546875" style="24" customWidth="1"/>
    <col min="11523" max="11523" width="38.42578125" style="24" customWidth="1"/>
    <col min="11524" max="11524" width="10.140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3.140625" style="24" customWidth="1"/>
    <col min="11778" max="11778" width="9.85546875" style="24" customWidth="1"/>
    <col min="11779" max="11779" width="38.42578125" style="24" customWidth="1"/>
    <col min="11780" max="11780" width="10.140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3.140625" style="24" customWidth="1"/>
    <col min="12034" max="12034" width="9.85546875" style="24" customWidth="1"/>
    <col min="12035" max="12035" width="38.42578125" style="24" customWidth="1"/>
    <col min="12036" max="12036" width="10.140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3.140625" style="24" customWidth="1"/>
    <col min="12290" max="12290" width="9.85546875" style="24" customWidth="1"/>
    <col min="12291" max="12291" width="38.42578125" style="24" customWidth="1"/>
    <col min="12292" max="12292" width="10.140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3.140625" style="24" customWidth="1"/>
    <col min="12546" max="12546" width="9.85546875" style="24" customWidth="1"/>
    <col min="12547" max="12547" width="38.42578125" style="24" customWidth="1"/>
    <col min="12548" max="12548" width="10.140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3.140625" style="24" customWidth="1"/>
    <col min="12802" max="12802" width="9.85546875" style="24" customWidth="1"/>
    <col min="12803" max="12803" width="38.42578125" style="24" customWidth="1"/>
    <col min="12804" max="12804" width="10.140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3.140625" style="24" customWidth="1"/>
    <col min="13058" max="13058" width="9.85546875" style="24" customWidth="1"/>
    <col min="13059" max="13059" width="38.42578125" style="24" customWidth="1"/>
    <col min="13060" max="13060" width="10.140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3.140625" style="24" customWidth="1"/>
    <col min="13314" max="13314" width="9.85546875" style="24" customWidth="1"/>
    <col min="13315" max="13315" width="38.42578125" style="24" customWidth="1"/>
    <col min="13316" max="13316" width="10.140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3.140625" style="24" customWidth="1"/>
    <col min="13570" max="13570" width="9.85546875" style="24" customWidth="1"/>
    <col min="13571" max="13571" width="38.42578125" style="24" customWidth="1"/>
    <col min="13572" max="13572" width="10.140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3.140625" style="24" customWidth="1"/>
    <col min="13826" max="13826" width="9.85546875" style="24" customWidth="1"/>
    <col min="13827" max="13827" width="38.42578125" style="24" customWidth="1"/>
    <col min="13828" max="13828" width="10.140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3.140625" style="24" customWidth="1"/>
    <col min="14082" max="14082" width="9.85546875" style="24" customWidth="1"/>
    <col min="14083" max="14083" width="38.42578125" style="24" customWidth="1"/>
    <col min="14084" max="14084" width="10.140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3.140625" style="24" customWidth="1"/>
    <col min="14338" max="14338" width="9.85546875" style="24" customWidth="1"/>
    <col min="14339" max="14339" width="38.42578125" style="24" customWidth="1"/>
    <col min="14340" max="14340" width="10.140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3.140625" style="24" customWidth="1"/>
    <col min="14594" max="14594" width="9.85546875" style="24" customWidth="1"/>
    <col min="14595" max="14595" width="38.42578125" style="24" customWidth="1"/>
    <col min="14596" max="14596" width="10.140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3.140625" style="24" customWidth="1"/>
    <col min="14850" max="14850" width="9.85546875" style="24" customWidth="1"/>
    <col min="14851" max="14851" width="38.42578125" style="24" customWidth="1"/>
    <col min="14852" max="14852" width="10.140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3.140625" style="24" customWidth="1"/>
    <col min="15106" max="15106" width="9.85546875" style="24" customWidth="1"/>
    <col min="15107" max="15107" width="38.42578125" style="24" customWidth="1"/>
    <col min="15108" max="15108" width="10.140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3.140625" style="24" customWidth="1"/>
    <col min="15362" max="15362" width="9.85546875" style="24" customWidth="1"/>
    <col min="15363" max="15363" width="38.42578125" style="24" customWidth="1"/>
    <col min="15364" max="15364" width="10.140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3.140625" style="24" customWidth="1"/>
    <col min="15618" max="15618" width="9.85546875" style="24" customWidth="1"/>
    <col min="15619" max="15619" width="38.42578125" style="24" customWidth="1"/>
    <col min="15620" max="15620" width="10.140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3.140625" style="24" customWidth="1"/>
    <col min="15874" max="15874" width="9.85546875" style="24" customWidth="1"/>
    <col min="15875" max="15875" width="38.42578125" style="24" customWidth="1"/>
    <col min="15876" max="15876" width="10.140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3.140625" style="24" customWidth="1"/>
    <col min="16130" max="16130" width="9.85546875" style="24" customWidth="1"/>
    <col min="16131" max="16131" width="38.42578125" style="24" customWidth="1"/>
    <col min="16132" max="16132" width="10.140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8" x14ac:dyDescent="0.25">
      <c r="E1" s="28" t="s">
        <v>17</v>
      </c>
    </row>
    <row r="2" spans="1:8" ht="103.5" customHeight="1" x14ac:dyDescent="0.25">
      <c r="B2" s="219" t="s">
        <v>621</v>
      </c>
      <c r="C2" s="219"/>
      <c r="D2" s="331"/>
      <c r="E2" s="29"/>
      <c r="F2" s="29"/>
    </row>
    <row r="3" spans="1:8" ht="45.75" customHeight="1" x14ac:dyDescent="0.25">
      <c r="B3" s="306" t="s">
        <v>195</v>
      </c>
      <c r="C3" s="307"/>
      <c r="D3" s="30"/>
      <c r="E3" s="29"/>
      <c r="F3" s="29"/>
    </row>
    <row r="4" spans="1:8" ht="46.5" customHeight="1" x14ac:dyDescent="0.25">
      <c r="A4" s="222" t="s">
        <v>5</v>
      </c>
      <c r="B4" s="222" t="s">
        <v>3</v>
      </c>
      <c r="C4" s="222" t="s">
        <v>119</v>
      </c>
      <c r="D4" s="224" t="s">
        <v>6</v>
      </c>
      <c r="E4" s="225"/>
    </row>
    <row r="5" spans="1:8" ht="30" x14ac:dyDescent="0.25">
      <c r="A5" s="223"/>
      <c r="B5" s="223"/>
      <c r="C5" s="223"/>
      <c r="D5" s="207" t="s">
        <v>7</v>
      </c>
      <c r="E5" s="55" t="s">
        <v>0</v>
      </c>
    </row>
    <row r="6" spans="1:8" ht="26.25" customHeight="1" x14ac:dyDescent="0.3">
      <c r="A6" s="86" t="s">
        <v>196</v>
      </c>
      <c r="B6" s="87"/>
      <c r="C6" s="88" t="s">
        <v>22</v>
      </c>
      <c r="D6" s="60" t="s">
        <v>1</v>
      </c>
      <c r="E6" s="89">
        <v>2</v>
      </c>
      <c r="F6" s="90"/>
      <c r="H6" s="91"/>
    </row>
    <row r="7" spans="1:8" ht="26.25" customHeight="1" x14ac:dyDescent="0.3">
      <c r="A7" s="86" t="s">
        <v>196</v>
      </c>
      <c r="B7" s="87"/>
      <c r="C7" s="88" t="s">
        <v>42</v>
      </c>
      <c r="D7" s="60" t="s">
        <v>15</v>
      </c>
      <c r="E7" s="89">
        <v>7</v>
      </c>
      <c r="F7" s="90"/>
      <c r="H7" s="91"/>
    </row>
    <row r="8" spans="1:8" ht="26.25" customHeight="1" x14ac:dyDescent="0.3">
      <c r="A8" s="86" t="s">
        <v>196</v>
      </c>
      <c r="B8" s="87"/>
      <c r="C8" s="88" t="s">
        <v>622</v>
      </c>
      <c r="D8" s="60" t="s">
        <v>15</v>
      </c>
      <c r="E8" s="89">
        <v>10</v>
      </c>
      <c r="F8" s="90"/>
      <c r="H8" s="91"/>
    </row>
    <row r="9" spans="1:8" ht="26.25" customHeight="1" x14ac:dyDescent="0.3">
      <c r="A9" s="86" t="s">
        <v>196</v>
      </c>
      <c r="B9" s="87"/>
      <c r="C9" s="88" t="s">
        <v>623</v>
      </c>
      <c r="D9" s="60" t="s">
        <v>535</v>
      </c>
      <c r="E9" s="89">
        <v>30</v>
      </c>
      <c r="F9" s="90"/>
      <c r="H9" s="91"/>
    </row>
    <row r="10" spans="1:8" ht="26.25" customHeight="1" x14ac:dyDescent="0.3">
      <c r="A10" s="86" t="s">
        <v>196</v>
      </c>
      <c r="B10" s="87"/>
      <c r="C10" s="88" t="s">
        <v>624</v>
      </c>
      <c r="D10" s="60" t="s">
        <v>15</v>
      </c>
      <c r="E10" s="89">
        <v>20</v>
      </c>
      <c r="F10" s="90"/>
      <c r="H10" s="91"/>
    </row>
    <row r="11" spans="1:8" ht="26.25" customHeight="1" x14ac:dyDescent="0.3">
      <c r="A11" s="86" t="s">
        <v>196</v>
      </c>
      <c r="B11" s="87"/>
      <c r="C11" s="88" t="s">
        <v>625</v>
      </c>
      <c r="D11" s="60" t="s">
        <v>1</v>
      </c>
      <c r="E11" s="89">
        <v>6</v>
      </c>
      <c r="F11" s="90"/>
      <c r="H11" s="91"/>
    </row>
    <row r="12" spans="1:8" ht="26.25" customHeight="1" x14ac:dyDescent="0.3">
      <c r="A12" s="86" t="s">
        <v>196</v>
      </c>
      <c r="B12" s="87"/>
      <c r="C12" s="88" t="s">
        <v>617</v>
      </c>
      <c r="D12" s="60" t="s">
        <v>15</v>
      </c>
      <c r="E12" s="89">
        <v>11</v>
      </c>
      <c r="F12" s="90"/>
      <c r="H12" s="91"/>
    </row>
    <row r="13" spans="1:8" ht="26.25" customHeight="1" x14ac:dyDescent="0.3">
      <c r="A13" s="86" t="s">
        <v>196</v>
      </c>
      <c r="B13" s="87"/>
      <c r="C13" s="88" t="s">
        <v>626</v>
      </c>
      <c r="D13" s="60" t="s">
        <v>15</v>
      </c>
      <c r="E13" s="89">
        <v>15</v>
      </c>
      <c r="F13" s="90"/>
      <c r="H13" s="91"/>
    </row>
    <row r="14" spans="1:8" ht="26.25" customHeight="1" x14ac:dyDescent="0.3">
      <c r="A14" s="86" t="s">
        <v>196</v>
      </c>
      <c r="B14" s="87"/>
      <c r="C14" s="88" t="s">
        <v>627</v>
      </c>
      <c r="D14" s="60" t="s">
        <v>15</v>
      </c>
      <c r="E14" s="89">
        <v>208</v>
      </c>
      <c r="F14" s="90"/>
      <c r="H14" s="91"/>
    </row>
    <row r="15" spans="1:8" ht="26.25" customHeight="1" x14ac:dyDescent="0.3">
      <c r="A15" s="86" t="s">
        <v>196</v>
      </c>
      <c r="B15" s="87"/>
      <c r="C15" s="88" t="s">
        <v>628</v>
      </c>
      <c r="D15" s="60" t="s">
        <v>15</v>
      </c>
      <c r="E15" s="89">
        <v>103</v>
      </c>
      <c r="F15" s="90"/>
      <c r="H15" s="91"/>
    </row>
    <row r="16" spans="1:8" ht="33.75" customHeight="1" x14ac:dyDescent="0.3">
      <c r="A16" s="86" t="s">
        <v>196</v>
      </c>
      <c r="B16" s="87"/>
      <c r="C16" s="88" t="s">
        <v>34</v>
      </c>
      <c r="D16" s="60" t="s">
        <v>15</v>
      </c>
      <c r="E16" s="89">
        <v>57</v>
      </c>
      <c r="F16" s="90"/>
      <c r="H16" s="91"/>
    </row>
    <row r="17" spans="1:5" x14ac:dyDescent="0.25">
      <c r="A17" s="52"/>
      <c r="B17" s="58"/>
      <c r="C17" s="58"/>
      <c r="D17" s="58"/>
      <c r="E17" s="92"/>
    </row>
    <row r="18" spans="1:5" ht="43.5" customHeight="1" x14ac:dyDescent="0.25">
      <c r="B18" s="24" t="s">
        <v>497</v>
      </c>
      <c r="D18" s="24" t="s">
        <v>538</v>
      </c>
      <c r="E18" s="90"/>
    </row>
    <row r="20" spans="1:5" x14ac:dyDescent="0.25">
      <c r="C20" s="90"/>
      <c r="D20" s="90"/>
      <c r="E20" s="90"/>
    </row>
  </sheetData>
  <mergeCells count="6">
    <mergeCell ref="B2:D2"/>
    <mergeCell ref="B3:C3"/>
    <mergeCell ref="A4:A5"/>
    <mergeCell ref="B4:B5"/>
    <mergeCell ref="C4:C5"/>
    <mergeCell ref="D4:E4"/>
  </mergeCells>
  <printOptions horizontalCentered="1"/>
  <pageMargins left="0.11811023622047245" right="0.31496062992125984" top="0.15748031496062992" bottom="0.74803149606299213" header="0.31496062992125984" footer="0.31496062992125984"/>
  <pageSetup paperSize="9" scale="8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F13"/>
  <sheetViews>
    <sheetView zoomScaleNormal="100" workbookViewId="0">
      <selection activeCell="G17" sqref="G17"/>
    </sheetView>
  </sheetViews>
  <sheetFormatPr defaultRowHeight="15" x14ac:dyDescent="0.25"/>
  <cols>
    <col min="1" max="1" width="15.570312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6" width="9.140625" style="24"/>
    <col min="7" max="7" width="9.7109375" style="24" bestFit="1" customWidth="1"/>
    <col min="8" max="256" width="9.140625" style="24"/>
    <col min="257" max="257" width="15.570312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2" width="9.140625" style="24"/>
    <col min="263" max="263" width="9.7109375" style="24" bestFit="1" customWidth="1"/>
    <col min="264" max="512" width="9.140625" style="24"/>
    <col min="513" max="513" width="15.570312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8" width="9.140625" style="24"/>
    <col min="519" max="519" width="9.7109375" style="24" bestFit="1" customWidth="1"/>
    <col min="520" max="768" width="9.140625" style="24"/>
    <col min="769" max="769" width="15.570312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4" width="9.140625" style="24"/>
    <col min="775" max="775" width="9.7109375" style="24" bestFit="1" customWidth="1"/>
    <col min="776" max="1024" width="9.140625" style="24"/>
    <col min="1025" max="1025" width="15.570312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0" width="9.140625" style="24"/>
    <col min="1031" max="1031" width="9.7109375" style="24" bestFit="1" customWidth="1"/>
    <col min="1032" max="1280" width="9.140625" style="24"/>
    <col min="1281" max="1281" width="15.570312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6" width="9.140625" style="24"/>
    <col min="1287" max="1287" width="9.7109375" style="24" bestFit="1" customWidth="1"/>
    <col min="1288" max="1536" width="9.140625" style="24"/>
    <col min="1537" max="1537" width="15.570312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2" width="9.140625" style="24"/>
    <col min="1543" max="1543" width="9.7109375" style="24" bestFit="1" customWidth="1"/>
    <col min="1544" max="1792" width="9.140625" style="24"/>
    <col min="1793" max="1793" width="15.570312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8" width="9.140625" style="24"/>
    <col min="1799" max="1799" width="9.7109375" style="24" bestFit="1" customWidth="1"/>
    <col min="1800" max="2048" width="9.140625" style="24"/>
    <col min="2049" max="2049" width="15.570312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4" width="9.140625" style="24"/>
    <col min="2055" max="2055" width="9.7109375" style="24" bestFit="1" customWidth="1"/>
    <col min="2056" max="2304" width="9.140625" style="24"/>
    <col min="2305" max="2305" width="15.570312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0" width="9.140625" style="24"/>
    <col min="2311" max="2311" width="9.7109375" style="24" bestFit="1" customWidth="1"/>
    <col min="2312" max="2560" width="9.140625" style="24"/>
    <col min="2561" max="2561" width="15.570312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6" width="9.140625" style="24"/>
    <col min="2567" max="2567" width="9.7109375" style="24" bestFit="1" customWidth="1"/>
    <col min="2568" max="2816" width="9.140625" style="24"/>
    <col min="2817" max="2817" width="15.570312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2" width="9.140625" style="24"/>
    <col min="2823" max="2823" width="9.7109375" style="24" bestFit="1" customWidth="1"/>
    <col min="2824" max="3072" width="9.140625" style="24"/>
    <col min="3073" max="3073" width="15.570312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8" width="9.140625" style="24"/>
    <col min="3079" max="3079" width="9.7109375" style="24" bestFit="1" customWidth="1"/>
    <col min="3080" max="3328" width="9.140625" style="24"/>
    <col min="3329" max="3329" width="15.570312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4" width="9.140625" style="24"/>
    <col min="3335" max="3335" width="9.7109375" style="24" bestFit="1" customWidth="1"/>
    <col min="3336" max="3584" width="9.140625" style="24"/>
    <col min="3585" max="3585" width="15.570312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0" width="9.140625" style="24"/>
    <col min="3591" max="3591" width="9.7109375" style="24" bestFit="1" customWidth="1"/>
    <col min="3592" max="3840" width="9.140625" style="24"/>
    <col min="3841" max="3841" width="15.570312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6" width="9.140625" style="24"/>
    <col min="3847" max="3847" width="9.7109375" style="24" bestFit="1" customWidth="1"/>
    <col min="3848" max="4096" width="9.140625" style="24"/>
    <col min="4097" max="4097" width="15.570312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2" width="9.140625" style="24"/>
    <col min="4103" max="4103" width="9.7109375" style="24" bestFit="1" customWidth="1"/>
    <col min="4104" max="4352" width="9.140625" style="24"/>
    <col min="4353" max="4353" width="15.570312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8" width="9.140625" style="24"/>
    <col min="4359" max="4359" width="9.7109375" style="24" bestFit="1" customWidth="1"/>
    <col min="4360" max="4608" width="9.140625" style="24"/>
    <col min="4609" max="4609" width="15.570312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4" width="9.140625" style="24"/>
    <col min="4615" max="4615" width="9.7109375" style="24" bestFit="1" customWidth="1"/>
    <col min="4616" max="4864" width="9.140625" style="24"/>
    <col min="4865" max="4865" width="15.570312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0" width="9.140625" style="24"/>
    <col min="4871" max="4871" width="9.7109375" style="24" bestFit="1" customWidth="1"/>
    <col min="4872" max="5120" width="9.140625" style="24"/>
    <col min="5121" max="5121" width="15.570312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6" width="9.140625" style="24"/>
    <col min="5127" max="5127" width="9.7109375" style="24" bestFit="1" customWidth="1"/>
    <col min="5128" max="5376" width="9.140625" style="24"/>
    <col min="5377" max="5377" width="15.570312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2" width="9.140625" style="24"/>
    <col min="5383" max="5383" width="9.7109375" style="24" bestFit="1" customWidth="1"/>
    <col min="5384" max="5632" width="9.140625" style="24"/>
    <col min="5633" max="5633" width="15.570312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8" width="9.140625" style="24"/>
    <col min="5639" max="5639" width="9.7109375" style="24" bestFit="1" customWidth="1"/>
    <col min="5640" max="5888" width="9.140625" style="24"/>
    <col min="5889" max="5889" width="15.570312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4" width="9.140625" style="24"/>
    <col min="5895" max="5895" width="9.7109375" style="24" bestFit="1" customWidth="1"/>
    <col min="5896" max="6144" width="9.140625" style="24"/>
    <col min="6145" max="6145" width="15.570312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0" width="9.140625" style="24"/>
    <col min="6151" max="6151" width="9.7109375" style="24" bestFit="1" customWidth="1"/>
    <col min="6152" max="6400" width="9.140625" style="24"/>
    <col min="6401" max="6401" width="15.570312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6" width="9.140625" style="24"/>
    <col min="6407" max="6407" width="9.7109375" style="24" bestFit="1" customWidth="1"/>
    <col min="6408" max="6656" width="9.140625" style="24"/>
    <col min="6657" max="6657" width="15.570312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2" width="9.140625" style="24"/>
    <col min="6663" max="6663" width="9.7109375" style="24" bestFit="1" customWidth="1"/>
    <col min="6664" max="6912" width="9.140625" style="24"/>
    <col min="6913" max="6913" width="15.570312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8" width="9.140625" style="24"/>
    <col min="6919" max="6919" width="9.7109375" style="24" bestFit="1" customWidth="1"/>
    <col min="6920" max="7168" width="9.140625" style="24"/>
    <col min="7169" max="7169" width="15.570312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4" width="9.140625" style="24"/>
    <col min="7175" max="7175" width="9.7109375" style="24" bestFit="1" customWidth="1"/>
    <col min="7176" max="7424" width="9.140625" style="24"/>
    <col min="7425" max="7425" width="15.570312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0" width="9.140625" style="24"/>
    <col min="7431" max="7431" width="9.7109375" style="24" bestFit="1" customWidth="1"/>
    <col min="7432" max="7680" width="9.140625" style="24"/>
    <col min="7681" max="7681" width="15.570312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6" width="9.140625" style="24"/>
    <col min="7687" max="7687" width="9.7109375" style="24" bestFit="1" customWidth="1"/>
    <col min="7688" max="7936" width="9.140625" style="24"/>
    <col min="7937" max="7937" width="15.570312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2" width="9.140625" style="24"/>
    <col min="7943" max="7943" width="9.7109375" style="24" bestFit="1" customWidth="1"/>
    <col min="7944" max="8192" width="9.140625" style="24"/>
    <col min="8193" max="8193" width="15.570312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8" width="9.140625" style="24"/>
    <col min="8199" max="8199" width="9.7109375" style="24" bestFit="1" customWidth="1"/>
    <col min="8200" max="8448" width="9.140625" style="24"/>
    <col min="8449" max="8449" width="15.570312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4" width="9.140625" style="24"/>
    <col min="8455" max="8455" width="9.7109375" style="24" bestFit="1" customWidth="1"/>
    <col min="8456" max="8704" width="9.140625" style="24"/>
    <col min="8705" max="8705" width="15.570312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0" width="9.140625" style="24"/>
    <col min="8711" max="8711" width="9.7109375" style="24" bestFit="1" customWidth="1"/>
    <col min="8712" max="8960" width="9.140625" style="24"/>
    <col min="8961" max="8961" width="15.570312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6" width="9.140625" style="24"/>
    <col min="8967" max="8967" width="9.7109375" style="24" bestFit="1" customWidth="1"/>
    <col min="8968" max="9216" width="9.140625" style="24"/>
    <col min="9217" max="9217" width="15.570312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2" width="9.140625" style="24"/>
    <col min="9223" max="9223" width="9.7109375" style="24" bestFit="1" customWidth="1"/>
    <col min="9224" max="9472" width="9.140625" style="24"/>
    <col min="9473" max="9473" width="15.570312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8" width="9.140625" style="24"/>
    <col min="9479" max="9479" width="9.7109375" style="24" bestFit="1" customWidth="1"/>
    <col min="9480" max="9728" width="9.140625" style="24"/>
    <col min="9729" max="9729" width="15.570312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4" width="9.140625" style="24"/>
    <col min="9735" max="9735" width="9.7109375" style="24" bestFit="1" customWidth="1"/>
    <col min="9736" max="9984" width="9.140625" style="24"/>
    <col min="9985" max="9985" width="15.570312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0" width="9.140625" style="24"/>
    <col min="9991" max="9991" width="9.7109375" style="24" bestFit="1" customWidth="1"/>
    <col min="9992" max="10240" width="9.140625" style="24"/>
    <col min="10241" max="10241" width="15.570312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6" width="9.140625" style="24"/>
    <col min="10247" max="10247" width="9.7109375" style="24" bestFit="1" customWidth="1"/>
    <col min="10248" max="10496" width="9.140625" style="24"/>
    <col min="10497" max="10497" width="15.570312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2" width="9.140625" style="24"/>
    <col min="10503" max="10503" width="9.7109375" style="24" bestFit="1" customWidth="1"/>
    <col min="10504" max="10752" width="9.140625" style="24"/>
    <col min="10753" max="10753" width="15.570312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8" width="9.140625" style="24"/>
    <col min="10759" max="10759" width="9.7109375" style="24" bestFit="1" customWidth="1"/>
    <col min="10760" max="11008" width="9.140625" style="24"/>
    <col min="11009" max="11009" width="15.570312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4" width="9.140625" style="24"/>
    <col min="11015" max="11015" width="9.7109375" style="24" bestFit="1" customWidth="1"/>
    <col min="11016" max="11264" width="9.140625" style="24"/>
    <col min="11265" max="11265" width="15.570312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0" width="9.140625" style="24"/>
    <col min="11271" max="11271" width="9.7109375" style="24" bestFit="1" customWidth="1"/>
    <col min="11272" max="11520" width="9.140625" style="24"/>
    <col min="11521" max="11521" width="15.570312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6" width="9.140625" style="24"/>
    <col min="11527" max="11527" width="9.7109375" style="24" bestFit="1" customWidth="1"/>
    <col min="11528" max="11776" width="9.140625" style="24"/>
    <col min="11777" max="11777" width="15.570312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2" width="9.140625" style="24"/>
    <col min="11783" max="11783" width="9.7109375" style="24" bestFit="1" customWidth="1"/>
    <col min="11784" max="12032" width="9.140625" style="24"/>
    <col min="12033" max="12033" width="15.570312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8" width="9.140625" style="24"/>
    <col min="12039" max="12039" width="9.7109375" style="24" bestFit="1" customWidth="1"/>
    <col min="12040" max="12288" width="9.140625" style="24"/>
    <col min="12289" max="12289" width="15.570312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4" width="9.140625" style="24"/>
    <col min="12295" max="12295" width="9.7109375" style="24" bestFit="1" customWidth="1"/>
    <col min="12296" max="12544" width="9.140625" style="24"/>
    <col min="12545" max="12545" width="15.570312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0" width="9.140625" style="24"/>
    <col min="12551" max="12551" width="9.7109375" style="24" bestFit="1" customWidth="1"/>
    <col min="12552" max="12800" width="9.140625" style="24"/>
    <col min="12801" max="12801" width="15.570312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6" width="9.140625" style="24"/>
    <col min="12807" max="12807" width="9.7109375" style="24" bestFit="1" customWidth="1"/>
    <col min="12808" max="13056" width="9.140625" style="24"/>
    <col min="13057" max="13057" width="15.570312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2" width="9.140625" style="24"/>
    <col min="13063" max="13063" width="9.7109375" style="24" bestFit="1" customWidth="1"/>
    <col min="13064" max="13312" width="9.140625" style="24"/>
    <col min="13313" max="13313" width="15.570312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8" width="9.140625" style="24"/>
    <col min="13319" max="13319" width="9.7109375" style="24" bestFit="1" customWidth="1"/>
    <col min="13320" max="13568" width="9.140625" style="24"/>
    <col min="13569" max="13569" width="15.570312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4" width="9.140625" style="24"/>
    <col min="13575" max="13575" width="9.7109375" style="24" bestFit="1" customWidth="1"/>
    <col min="13576" max="13824" width="9.140625" style="24"/>
    <col min="13825" max="13825" width="15.570312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0" width="9.140625" style="24"/>
    <col min="13831" max="13831" width="9.7109375" style="24" bestFit="1" customWidth="1"/>
    <col min="13832" max="14080" width="9.140625" style="24"/>
    <col min="14081" max="14081" width="15.570312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6" width="9.140625" style="24"/>
    <col min="14087" max="14087" width="9.7109375" style="24" bestFit="1" customWidth="1"/>
    <col min="14088" max="14336" width="9.140625" style="24"/>
    <col min="14337" max="14337" width="15.570312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2" width="9.140625" style="24"/>
    <col min="14343" max="14343" width="9.7109375" style="24" bestFit="1" customWidth="1"/>
    <col min="14344" max="14592" width="9.140625" style="24"/>
    <col min="14593" max="14593" width="15.570312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8" width="9.140625" style="24"/>
    <col min="14599" max="14599" width="9.7109375" style="24" bestFit="1" customWidth="1"/>
    <col min="14600" max="14848" width="9.140625" style="24"/>
    <col min="14849" max="14849" width="15.570312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4" width="9.140625" style="24"/>
    <col min="14855" max="14855" width="9.7109375" style="24" bestFit="1" customWidth="1"/>
    <col min="14856" max="15104" width="9.140625" style="24"/>
    <col min="15105" max="15105" width="15.570312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0" width="9.140625" style="24"/>
    <col min="15111" max="15111" width="9.7109375" style="24" bestFit="1" customWidth="1"/>
    <col min="15112" max="15360" width="9.140625" style="24"/>
    <col min="15361" max="15361" width="15.570312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6" width="9.140625" style="24"/>
    <col min="15367" max="15367" width="9.7109375" style="24" bestFit="1" customWidth="1"/>
    <col min="15368" max="15616" width="9.140625" style="24"/>
    <col min="15617" max="15617" width="15.570312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2" width="9.140625" style="24"/>
    <col min="15623" max="15623" width="9.7109375" style="24" bestFit="1" customWidth="1"/>
    <col min="15624" max="15872" width="9.140625" style="24"/>
    <col min="15873" max="15873" width="15.570312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8" width="9.140625" style="24"/>
    <col min="15879" max="15879" width="9.7109375" style="24" bestFit="1" customWidth="1"/>
    <col min="15880" max="16128" width="9.140625" style="24"/>
    <col min="16129" max="16129" width="15.570312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4" width="9.140625" style="24"/>
    <col min="16135" max="16135" width="9.7109375" style="24" bestFit="1" customWidth="1"/>
    <col min="16136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20" t="s">
        <v>618</v>
      </c>
      <c r="C2" s="220"/>
      <c r="D2" s="194"/>
      <c r="E2" s="29"/>
    </row>
    <row r="3" spans="1:6" ht="21.75" customHeight="1" x14ac:dyDescent="0.25">
      <c r="A3" s="80"/>
      <c r="B3" s="80"/>
      <c r="C3" s="81" t="s">
        <v>526</v>
      </c>
      <c r="D3" s="80"/>
      <c r="E3" s="80"/>
      <c r="F3" s="80"/>
    </row>
    <row r="4" spans="1:6" ht="27" customHeight="1" x14ac:dyDescent="0.25">
      <c r="A4" s="80"/>
      <c r="B4" s="80"/>
      <c r="C4" s="81" t="s">
        <v>192</v>
      </c>
      <c r="D4" s="80"/>
      <c r="E4" s="80"/>
      <c r="F4" s="80"/>
    </row>
    <row r="5" spans="1:6" ht="27" customHeight="1" x14ac:dyDescent="0.25">
      <c r="A5" s="80"/>
      <c r="B5" s="80"/>
      <c r="C5" s="81" t="s">
        <v>527</v>
      </c>
      <c r="D5" s="80"/>
      <c r="E5" s="80"/>
      <c r="F5" s="80"/>
    </row>
    <row r="6" spans="1:6" ht="18.75" customHeight="1" x14ac:dyDescent="0.25">
      <c r="A6" s="308" t="s">
        <v>9</v>
      </c>
      <c r="B6" s="308"/>
      <c r="C6" s="308"/>
      <c r="D6" s="30"/>
      <c r="E6" s="29"/>
    </row>
    <row r="7" spans="1:6" ht="46.5" customHeight="1" x14ac:dyDescent="0.25">
      <c r="A7" s="222" t="s">
        <v>5</v>
      </c>
      <c r="B7" s="222" t="s">
        <v>3</v>
      </c>
      <c r="C7" s="222" t="s">
        <v>119</v>
      </c>
      <c r="D7" s="224" t="s">
        <v>6</v>
      </c>
      <c r="E7" s="225"/>
    </row>
    <row r="8" spans="1:6" x14ac:dyDescent="0.25">
      <c r="A8" s="223"/>
      <c r="B8" s="223"/>
      <c r="C8" s="223"/>
      <c r="D8" s="195" t="s">
        <v>7</v>
      </c>
      <c r="E8" s="55" t="s">
        <v>0</v>
      </c>
    </row>
    <row r="9" spans="1:6" ht="10.9" customHeight="1" x14ac:dyDescent="0.25">
      <c r="A9" s="82"/>
      <c r="B9" s="57"/>
      <c r="C9" s="57"/>
      <c r="D9" s="57"/>
      <c r="E9" s="83"/>
    </row>
    <row r="10" spans="1:6" ht="9.6" customHeight="1" x14ac:dyDescent="0.25">
      <c r="A10" s="82"/>
      <c r="B10" s="57"/>
      <c r="C10" s="57"/>
      <c r="D10" s="57"/>
      <c r="E10" s="84"/>
    </row>
    <row r="11" spans="1:6" ht="16.149999999999999" customHeight="1" x14ac:dyDescent="0.25">
      <c r="A11" s="82"/>
      <c r="B11" s="57"/>
      <c r="C11" s="85"/>
      <c r="D11" s="57"/>
      <c r="E11" s="84"/>
    </row>
    <row r="12" spans="1:6" ht="70.150000000000006" customHeight="1" x14ac:dyDescent="0.25">
      <c r="A12" s="82" t="s">
        <v>533</v>
      </c>
      <c r="B12" s="57"/>
      <c r="C12" s="57" t="s">
        <v>518</v>
      </c>
      <c r="D12" s="57" t="s">
        <v>11</v>
      </c>
      <c r="E12" s="84">
        <v>13</v>
      </c>
    </row>
    <row r="13" spans="1:6" x14ac:dyDescent="0.25">
      <c r="B13" s="24" t="s">
        <v>193</v>
      </c>
      <c r="D13" s="196" t="s">
        <v>194</v>
      </c>
    </row>
  </sheetData>
  <mergeCells count="6">
    <mergeCell ref="D7:E7"/>
    <mergeCell ref="B2:C2"/>
    <mergeCell ref="A6:C6"/>
    <mergeCell ref="A7:A8"/>
    <mergeCell ref="B7:B8"/>
    <mergeCell ref="C7:C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F47"/>
  <sheetViews>
    <sheetView topLeftCell="A2" zoomScaleNormal="100" workbookViewId="0">
      <selection activeCell="E25" sqref="E25"/>
    </sheetView>
  </sheetViews>
  <sheetFormatPr defaultRowHeight="15" x14ac:dyDescent="0.25"/>
  <cols>
    <col min="1" max="1" width="33.28515625" style="24" customWidth="1"/>
    <col min="2" max="2" width="10.7109375" style="24" customWidth="1"/>
    <col min="3" max="3" width="38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33.28515625" style="24" customWidth="1"/>
    <col min="258" max="258" width="10.7109375" style="24" customWidth="1"/>
    <col min="259" max="259" width="38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33.28515625" style="24" customWidth="1"/>
    <col min="514" max="514" width="10.7109375" style="24" customWidth="1"/>
    <col min="515" max="515" width="38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33.28515625" style="24" customWidth="1"/>
    <col min="770" max="770" width="10.7109375" style="24" customWidth="1"/>
    <col min="771" max="771" width="38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33.28515625" style="24" customWidth="1"/>
    <col min="1026" max="1026" width="10.7109375" style="24" customWidth="1"/>
    <col min="1027" max="1027" width="38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33.28515625" style="24" customWidth="1"/>
    <col min="1282" max="1282" width="10.7109375" style="24" customWidth="1"/>
    <col min="1283" max="1283" width="38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33.28515625" style="24" customWidth="1"/>
    <col min="1538" max="1538" width="10.7109375" style="24" customWidth="1"/>
    <col min="1539" max="1539" width="38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33.28515625" style="24" customWidth="1"/>
    <col min="1794" max="1794" width="10.7109375" style="24" customWidth="1"/>
    <col min="1795" max="1795" width="38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33.28515625" style="24" customWidth="1"/>
    <col min="2050" max="2050" width="10.7109375" style="24" customWidth="1"/>
    <col min="2051" max="2051" width="38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33.28515625" style="24" customWidth="1"/>
    <col min="2306" max="2306" width="10.7109375" style="24" customWidth="1"/>
    <col min="2307" max="2307" width="38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33.28515625" style="24" customWidth="1"/>
    <col min="2562" max="2562" width="10.7109375" style="24" customWidth="1"/>
    <col min="2563" max="2563" width="38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33.28515625" style="24" customWidth="1"/>
    <col min="2818" max="2818" width="10.7109375" style="24" customWidth="1"/>
    <col min="2819" max="2819" width="38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33.28515625" style="24" customWidth="1"/>
    <col min="3074" max="3074" width="10.7109375" style="24" customWidth="1"/>
    <col min="3075" max="3075" width="38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33.28515625" style="24" customWidth="1"/>
    <col min="3330" max="3330" width="10.7109375" style="24" customWidth="1"/>
    <col min="3331" max="3331" width="38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33.28515625" style="24" customWidth="1"/>
    <col min="3586" max="3586" width="10.7109375" style="24" customWidth="1"/>
    <col min="3587" max="3587" width="38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33.28515625" style="24" customWidth="1"/>
    <col min="3842" max="3842" width="10.7109375" style="24" customWidth="1"/>
    <col min="3843" max="3843" width="38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33.28515625" style="24" customWidth="1"/>
    <col min="4098" max="4098" width="10.7109375" style="24" customWidth="1"/>
    <col min="4099" max="4099" width="38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33.28515625" style="24" customWidth="1"/>
    <col min="4354" max="4354" width="10.7109375" style="24" customWidth="1"/>
    <col min="4355" max="4355" width="38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33.28515625" style="24" customWidth="1"/>
    <col min="4610" max="4610" width="10.7109375" style="24" customWidth="1"/>
    <col min="4611" max="4611" width="38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33.28515625" style="24" customWidth="1"/>
    <col min="4866" max="4866" width="10.7109375" style="24" customWidth="1"/>
    <col min="4867" max="4867" width="38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33.28515625" style="24" customWidth="1"/>
    <col min="5122" max="5122" width="10.7109375" style="24" customWidth="1"/>
    <col min="5123" max="5123" width="38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33.28515625" style="24" customWidth="1"/>
    <col min="5378" max="5378" width="10.7109375" style="24" customWidth="1"/>
    <col min="5379" max="5379" width="38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33.28515625" style="24" customWidth="1"/>
    <col min="5634" max="5634" width="10.7109375" style="24" customWidth="1"/>
    <col min="5635" max="5635" width="38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33.28515625" style="24" customWidth="1"/>
    <col min="5890" max="5890" width="10.7109375" style="24" customWidth="1"/>
    <col min="5891" max="5891" width="38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33.28515625" style="24" customWidth="1"/>
    <col min="6146" max="6146" width="10.7109375" style="24" customWidth="1"/>
    <col min="6147" max="6147" width="38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33.28515625" style="24" customWidth="1"/>
    <col min="6402" max="6402" width="10.7109375" style="24" customWidth="1"/>
    <col min="6403" max="6403" width="38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33.28515625" style="24" customWidth="1"/>
    <col min="6658" max="6658" width="10.7109375" style="24" customWidth="1"/>
    <col min="6659" max="6659" width="38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33.28515625" style="24" customWidth="1"/>
    <col min="6914" max="6914" width="10.7109375" style="24" customWidth="1"/>
    <col min="6915" max="6915" width="38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33.28515625" style="24" customWidth="1"/>
    <col min="7170" max="7170" width="10.7109375" style="24" customWidth="1"/>
    <col min="7171" max="7171" width="38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33.28515625" style="24" customWidth="1"/>
    <col min="7426" max="7426" width="10.7109375" style="24" customWidth="1"/>
    <col min="7427" max="7427" width="38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33.28515625" style="24" customWidth="1"/>
    <col min="7682" max="7682" width="10.7109375" style="24" customWidth="1"/>
    <col min="7683" max="7683" width="38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33.28515625" style="24" customWidth="1"/>
    <col min="7938" max="7938" width="10.7109375" style="24" customWidth="1"/>
    <col min="7939" max="7939" width="38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33.28515625" style="24" customWidth="1"/>
    <col min="8194" max="8194" width="10.7109375" style="24" customWidth="1"/>
    <col min="8195" max="8195" width="38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33.28515625" style="24" customWidth="1"/>
    <col min="8450" max="8450" width="10.7109375" style="24" customWidth="1"/>
    <col min="8451" max="8451" width="38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33.28515625" style="24" customWidth="1"/>
    <col min="8706" max="8706" width="10.7109375" style="24" customWidth="1"/>
    <col min="8707" max="8707" width="38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33.28515625" style="24" customWidth="1"/>
    <col min="8962" max="8962" width="10.7109375" style="24" customWidth="1"/>
    <col min="8963" max="8963" width="38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33.28515625" style="24" customWidth="1"/>
    <col min="9218" max="9218" width="10.7109375" style="24" customWidth="1"/>
    <col min="9219" max="9219" width="38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33.28515625" style="24" customWidth="1"/>
    <col min="9474" max="9474" width="10.7109375" style="24" customWidth="1"/>
    <col min="9475" max="9475" width="38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33.28515625" style="24" customWidth="1"/>
    <col min="9730" max="9730" width="10.7109375" style="24" customWidth="1"/>
    <col min="9731" max="9731" width="38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33.28515625" style="24" customWidth="1"/>
    <col min="9986" max="9986" width="10.7109375" style="24" customWidth="1"/>
    <col min="9987" max="9987" width="38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33.28515625" style="24" customWidth="1"/>
    <col min="10242" max="10242" width="10.7109375" style="24" customWidth="1"/>
    <col min="10243" max="10243" width="38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33.28515625" style="24" customWidth="1"/>
    <col min="10498" max="10498" width="10.7109375" style="24" customWidth="1"/>
    <col min="10499" max="10499" width="38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33.28515625" style="24" customWidth="1"/>
    <col min="10754" max="10754" width="10.7109375" style="24" customWidth="1"/>
    <col min="10755" max="10755" width="38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33.28515625" style="24" customWidth="1"/>
    <col min="11010" max="11010" width="10.7109375" style="24" customWidth="1"/>
    <col min="11011" max="11011" width="38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33.28515625" style="24" customWidth="1"/>
    <col min="11266" max="11266" width="10.7109375" style="24" customWidth="1"/>
    <col min="11267" max="11267" width="38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33.28515625" style="24" customWidth="1"/>
    <col min="11522" max="11522" width="10.7109375" style="24" customWidth="1"/>
    <col min="11523" max="11523" width="38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33.28515625" style="24" customWidth="1"/>
    <col min="11778" max="11778" width="10.7109375" style="24" customWidth="1"/>
    <col min="11779" max="11779" width="38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33.28515625" style="24" customWidth="1"/>
    <col min="12034" max="12034" width="10.7109375" style="24" customWidth="1"/>
    <col min="12035" max="12035" width="38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33.28515625" style="24" customWidth="1"/>
    <col min="12290" max="12290" width="10.7109375" style="24" customWidth="1"/>
    <col min="12291" max="12291" width="38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33.28515625" style="24" customWidth="1"/>
    <col min="12546" max="12546" width="10.7109375" style="24" customWidth="1"/>
    <col min="12547" max="12547" width="38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33.28515625" style="24" customWidth="1"/>
    <col min="12802" max="12802" width="10.7109375" style="24" customWidth="1"/>
    <col min="12803" max="12803" width="38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33.28515625" style="24" customWidth="1"/>
    <col min="13058" max="13058" width="10.7109375" style="24" customWidth="1"/>
    <col min="13059" max="13059" width="38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33.28515625" style="24" customWidth="1"/>
    <col min="13314" max="13314" width="10.7109375" style="24" customWidth="1"/>
    <col min="13315" max="13315" width="38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33.28515625" style="24" customWidth="1"/>
    <col min="13570" max="13570" width="10.7109375" style="24" customWidth="1"/>
    <col min="13571" max="13571" width="38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33.28515625" style="24" customWidth="1"/>
    <col min="13826" max="13826" width="10.7109375" style="24" customWidth="1"/>
    <col min="13827" max="13827" width="38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33.28515625" style="24" customWidth="1"/>
    <col min="14082" max="14082" width="10.7109375" style="24" customWidth="1"/>
    <col min="14083" max="14083" width="38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33.28515625" style="24" customWidth="1"/>
    <col min="14338" max="14338" width="10.7109375" style="24" customWidth="1"/>
    <col min="14339" max="14339" width="38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33.28515625" style="24" customWidth="1"/>
    <col min="14594" max="14594" width="10.7109375" style="24" customWidth="1"/>
    <col min="14595" max="14595" width="38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33.28515625" style="24" customWidth="1"/>
    <col min="14850" max="14850" width="10.7109375" style="24" customWidth="1"/>
    <col min="14851" max="14851" width="38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33.28515625" style="24" customWidth="1"/>
    <col min="15106" max="15106" width="10.7109375" style="24" customWidth="1"/>
    <col min="15107" max="15107" width="38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33.28515625" style="24" customWidth="1"/>
    <col min="15362" max="15362" width="10.7109375" style="24" customWidth="1"/>
    <col min="15363" max="15363" width="38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33.28515625" style="24" customWidth="1"/>
    <col min="15618" max="15618" width="10.7109375" style="24" customWidth="1"/>
    <col min="15619" max="15619" width="38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33.28515625" style="24" customWidth="1"/>
    <col min="15874" max="15874" width="10.7109375" style="24" customWidth="1"/>
    <col min="15875" max="15875" width="38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33.28515625" style="24" customWidth="1"/>
    <col min="16130" max="16130" width="10.7109375" style="24" customWidth="1"/>
    <col min="16131" max="16131" width="38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58.5" customHeight="1" x14ac:dyDescent="0.25">
      <c r="A2" s="312" t="s">
        <v>615</v>
      </c>
      <c r="B2" s="312"/>
      <c r="C2" s="312"/>
      <c r="D2" s="312"/>
      <c r="E2" s="312"/>
      <c r="F2" s="29"/>
    </row>
    <row r="3" spans="1:6" ht="25.5" customHeight="1" x14ac:dyDescent="0.25">
      <c r="A3" s="313" t="s">
        <v>170</v>
      </c>
      <c r="B3" s="313"/>
      <c r="C3" s="313"/>
      <c r="D3" s="313"/>
      <c r="E3" s="313"/>
      <c r="F3" s="29"/>
    </row>
    <row r="4" spans="1:6" ht="21" customHeight="1" x14ac:dyDescent="0.25">
      <c r="A4" s="314" t="s">
        <v>171</v>
      </c>
      <c r="B4" s="314"/>
      <c r="C4" s="314"/>
      <c r="D4" s="314"/>
      <c r="E4" s="314"/>
      <c r="F4" s="29"/>
    </row>
    <row r="5" spans="1:6" ht="46.5" customHeight="1" x14ac:dyDescent="0.25">
      <c r="A5" s="222" t="s">
        <v>5</v>
      </c>
      <c r="B5" s="222" t="s">
        <v>24</v>
      </c>
      <c r="C5" s="316" t="s">
        <v>119</v>
      </c>
      <c r="D5" s="224" t="s">
        <v>6</v>
      </c>
      <c r="E5" s="318"/>
    </row>
    <row r="6" spans="1:6" ht="26.25" customHeight="1" x14ac:dyDescent="0.25">
      <c r="A6" s="223"/>
      <c r="B6" s="315"/>
      <c r="C6" s="317"/>
      <c r="D6" s="203" t="s">
        <v>25</v>
      </c>
      <c r="E6" s="55" t="s">
        <v>0</v>
      </c>
    </row>
    <row r="7" spans="1:6" ht="26.25" customHeight="1" x14ac:dyDescent="0.25">
      <c r="A7" s="67"/>
      <c r="B7" s="204"/>
      <c r="C7" s="68" t="s">
        <v>80</v>
      </c>
      <c r="D7" s="203" t="s">
        <v>12</v>
      </c>
      <c r="E7" s="55">
        <v>0</v>
      </c>
    </row>
    <row r="8" spans="1:6" ht="26.25" customHeight="1" x14ac:dyDescent="0.25">
      <c r="A8" s="67" t="s">
        <v>172</v>
      </c>
      <c r="B8" s="204"/>
      <c r="C8" s="68" t="s">
        <v>81</v>
      </c>
      <c r="D8" s="203" t="s">
        <v>15</v>
      </c>
      <c r="E8" s="55">
        <v>9</v>
      </c>
    </row>
    <row r="9" spans="1:6" ht="26.25" customHeight="1" x14ac:dyDescent="0.25">
      <c r="A9" s="67"/>
      <c r="B9" s="204"/>
      <c r="C9" s="68" t="s">
        <v>173</v>
      </c>
      <c r="D9" s="203" t="s">
        <v>77</v>
      </c>
      <c r="E9" s="55">
        <v>400</v>
      </c>
    </row>
    <row r="10" spans="1:6" ht="26.25" customHeight="1" x14ac:dyDescent="0.25">
      <c r="A10" s="67"/>
      <c r="B10" s="204"/>
      <c r="C10" s="68" t="s">
        <v>174</v>
      </c>
      <c r="D10" s="203" t="s">
        <v>12</v>
      </c>
      <c r="E10" s="55">
        <v>681</v>
      </c>
    </row>
    <row r="11" spans="1:6" ht="26.25" customHeight="1" x14ac:dyDescent="0.25">
      <c r="A11" s="309"/>
      <c r="B11" s="310"/>
      <c r="C11" s="69" t="s">
        <v>82</v>
      </c>
      <c r="D11" s="70" t="s">
        <v>8</v>
      </c>
      <c r="E11" s="71">
        <v>66</v>
      </c>
      <c r="F11" s="72"/>
    </row>
    <row r="12" spans="1:6" ht="24" customHeight="1" x14ac:dyDescent="0.25">
      <c r="A12" s="309"/>
      <c r="B12" s="310"/>
      <c r="C12" s="69" t="s">
        <v>83</v>
      </c>
      <c r="D12" s="70" t="s">
        <v>12</v>
      </c>
      <c r="E12" s="71">
        <v>3.8</v>
      </c>
    </row>
    <row r="13" spans="1:6" ht="24" customHeight="1" x14ac:dyDescent="0.25">
      <c r="A13" s="309"/>
      <c r="B13" s="310"/>
      <c r="C13" s="69" t="s">
        <v>175</v>
      </c>
      <c r="D13" s="70" t="s">
        <v>1</v>
      </c>
      <c r="E13" s="71">
        <v>0</v>
      </c>
    </row>
    <row r="14" spans="1:6" ht="24" customHeight="1" x14ac:dyDescent="0.25">
      <c r="A14" s="309"/>
      <c r="B14" s="310"/>
      <c r="C14" s="69" t="s">
        <v>515</v>
      </c>
      <c r="D14" s="70" t="s">
        <v>15</v>
      </c>
      <c r="E14" s="71">
        <v>0</v>
      </c>
    </row>
    <row r="15" spans="1:6" ht="24" customHeight="1" x14ac:dyDescent="0.25">
      <c r="A15" s="309"/>
      <c r="B15" s="310"/>
      <c r="C15" s="69" t="s">
        <v>84</v>
      </c>
      <c r="D15" s="70" t="s">
        <v>93</v>
      </c>
      <c r="E15" s="71">
        <v>75</v>
      </c>
    </row>
    <row r="16" spans="1:6" ht="24" customHeight="1" x14ac:dyDescent="0.25">
      <c r="A16" s="309"/>
      <c r="B16" s="310"/>
      <c r="C16" s="69" t="s">
        <v>85</v>
      </c>
      <c r="D16" s="70" t="s">
        <v>15</v>
      </c>
      <c r="E16" s="71">
        <v>71</v>
      </c>
    </row>
    <row r="17" spans="1:5" ht="24" customHeight="1" x14ac:dyDescent="0.25">
      <c r="A17" s="309"/>
      <c r="B17" s="310"/>
      <c r="C17" s="69" t="s">
        <v>86</v>
      </c>
      <c r="D17" s="70" t="s">
        <v>12</v>
      </c>
      <c r="E17" s="71">
        <v>0</v>
      </c>
    </row>
    <row r="18" spans="1:5" ht="24" customHeight="1" x14ac:dyDescent="0.25">
      <c r="A18" s="309"/>
      <c r="B18" s="310"/>
      <c r="C18" s="69" t="s">
        <v>176</v>
      </c>
      <c r="D18" s="70" t="s">
        <v>1</v>
      </c>
      <c r="E18" s="71">
        <v>0</v>
      </c>
    </row>
    <row r="19" spans="1:5" ht="24" customHeight="1" x14ac:dyDescent="0.25">
      <c r="A19" s="309"/>
      <c r="B19" s="310"/>
      <c r="C19" s="69" t="s">
        <v>69</v>
      </c>
      <c r="D19" s="70" t="s">
        <v>12</v>
      </c>
      <c r="E19" s="71">
        <v>4489</v>
      </c>
    </row>
    <row r="20" spans="1:5" ht="24" customHeight="1" x14ac:dyDescent="0.25">
      <c r="A20" s="309"/>
      <c r="B20" s="310"/>
      <c r="C20" s="69" t="s">
        <v>101</v>
      </c>
      <c r="D20" s="70" t="s">
        <v>102</v>
      </c>
      <c r="E20" s="71">
        <v>0</v>
      </c>
    </row>
    <row r="21" spans="1:5" ht="24" customHeight="1" x14ac:dyDescent="0.25">
      <c r="A21" s="309"/>
      <c r="B21" s="310"/>
      <c r="C21" s="69" t="s">
        <v>550</v>
      </c>
      <c r="D21" s="70" t="s">
        <v>1</v>
      </c>
      <c r="E21" s="71">
        <v>600</v>
      </c>
    </row>
    <row r="22" spans="1:5" ht="24" customHeight="1" x14ac:dyDescent="0.25">
      <c r="A22" s="73"/>
      <c r="B22" s="74"/>
      <c r="C22" s="69" t="s">
        <v>177</v>
      </c>
      <c r="D22" s="70" t="s">
        <v>178</v>
      </c>
      <c r="E22" s="71">
        <v>0</v>
      </c>
    </row>
    <row r="23" spans="1:5" ht="24" customHeight="1" x14ac:dyDescent="0.25">
      <c r="A23" s="73"/>
      <c r="B23" s="74"/>
      <c r="C23" s="69" t="s">
        <v>96</v>
      </c>
      <c r="D23" s="70" t="s">
        <v>12</v>
      </c>
      <c r="E23" s="71">
        <v>4</v>
      </c>
    </row>
    <row r="24" spans="1:5" ht="24" customHeight="1" x14ac:dyDescent="0.25">
      <c r="A24" s="73"/>
      <c r="B24" s="74"/>
      <c r="C24" s="69" t="s">
        <v>87</v>
      </c>
      <c r="D24" s="70" t="s">
        <v>12</v>
      </c>
      <c r="E24" s="71">
        <v>95</v>
      </c>
    </row>
    <row r="25" spans="1:5" ht="24" customHeight="1" x14ac:dyDescent="0.25">
      <c r="A25" s="73"/>
      <c r="B25" s="74"/>
      <c r="C25" s="69" t="s">
        <v>616</v>
      </c>
      <c r="D25" s="70" t="s">
        <v>15</v>
      </c>
      <c r="E25" s="71">
        <v>119</v>
      </c>
    </row>
    <row r="26" spans="1:5" ht="24" customHeight="1" x14ac:dyDescent="0.25">
      <c r="A26" s="73"/>
      <c r="B26" s="74"/>
      <c r="C26" s="69" t="s">
        <v>179</v>
      </c>
      <c r="D26" s="70" t="s">
        <v>12</v>
      </c>
      <c r="E26" s="71">
        <v>264</v>
      </c>
    </row>
    <row r="27" spans="1:5" ht="24" customHeight="1" x14ac:dyDescent="0.25">
      <c r="A27" s="73"/>
      <c r="B27" s="74"/>
      <c r="C27" s="69" t="s">
        <v>88</v>
      </c>
      <c r="D27" s="70" t="s">
        <v>15</v>
      </c>
      <c r="E27" s="71">
        <v>0</v>
      </c>
    </row>
    <row r="28" spans="1:5" ht="24" customHeight="1" x14ac:dyDescent="0.25">
      <c r="A28" s="73"/>
      <c r="B28" s="74"/>
      <c r="C28" s="69" t="s">
        <v>89</v>
      </c>
      <c r="D28" s="70" t="s">
        <v>15</v>
      </c>
      <c r="E28" s="71">
        <v>46</v>
      </c>
    </row>
    <row r="29" spans="1:5" ht="24" customHeight="1" x14ac:dyDescent="0.25">
      <c r="A29" s="73"/>
      <c r="B29" s="74"/>
      <c r="C29" s="69" t="s">
        <v>486</v>
      </c>
      <c r="D29" s="70" t="s">
        <v>12</v>
      </c>
      <c r="E29" s="71">
        <v>420</v>
      </c>
    </row>
    <row r="30" spans="1:5" ht="24" customHeight="1" x14ac:dyDescent="0.25">
      <c r="A30" s="73"/>
      <c r="B30" s="74"/>
      <c r="C30" s="69" t="s">
        <v>108</v>
      </c>
      <c r="D30" s="70" t="s">
        <v>15</v>
      </c>
      <c r="E30" s="71">
        <v>2</v>
      </c>
    </row>
    <row r="31" spans="1:5" ht="24" customHeight="1" x14ac:dyDescent="0.25">
      <c r="A31" s="73"/>
      <c r="B31" s="74"/>
      <c r="C31" s="69" t="s">
        <v>138</v>
      </c>
      <c r="D31" s="70" t="s">
        <v>1</v>
      </c>
      <c r="E31" s="71">
        <v>40</v>
      </c>
    </row>
    <row r="32" spans="1:5" ht="24" customHeight="1" x14ac:dyDescent="0.25">
      <c r="A32" s="73"/>
      <c r="B32" s="74"/>
      <c r="C32" s="69" t="s">
        <v>90</v>
      </c>
      <c r="D32" s="70" t="s">
        <v>15</v>
      </c>
      <c r="E32" s="71">
        <v>0</v>
      </c>
    </row>
    <row r="33" spans="1:5" ht="24" customHeight="1" x14ac:dyDescent="0.25">
      <c r="A33" s="73"/>
      <c r="B33" s="74"/>
      <c r="C33" s="69" t="s">
        <v>180</v>
      </c>
      <c r="D33" s="70" t="s">
        <v>12</v>
      </c>
      <c r="E33" s="71">
        <v>60</v>
      </c>
    </row>
    <row r="34" spans="1:5" ht="24" customHeight="1" x14ac:dyDescent="0.25">
      <c r="A34" s="73"/>
      <c r="B34" s="74"/>
      <c r="C34" s="69" t="s">
        <v>91</v>
      </c>
      <c r="D34" s="70" t="s">
        <v>15</v>
      </c>
      <c r="E34" s="71">
        <v>0</v>
      </c>
    </row>
    <row r="35" spans="1:5" ht="24" customHeight="1" x14ac:dyDescent="0.25">
      <c r="A35" s="73"/>
      <c r="B35" s="74"/>
      <c r="C35" s="69" t="s">
        <v>181</v>
      </c>
      <c r="D35" s="70" t="s">
        <v>12</v>
      </c>
      <c r="E35" s="71">
        <v>0</v>
      </c>
    </row>
    <row r="36" spans="1:5" ht="24" customHeight="1" x14ac:dyDescent="0.25">
      <c r="A36" s="75"/>
      <c r="B36" s="76"/>
      <c r="C36" s="69" t="s">
        <v>92</v>
      </c>
      <c r="D36" s="70" t="s">
        <v>94</v>
      </c>
      <c r="E36" s="71">
        <v>0</v>
      </c>
    </row>
    <row r="37" spans="1:5" ht="24" customHeight="1" x14ac:dyDescent="0.25">
      <c r="A37" s="73"/>
      <c r="B37" s="76"/>
      <c r="C37" s="69" t="s">
        <v>182</v>
      </c>
      <c r="D37" s="70" t="s">
        <v>12</v>
      </c>
      <c r="E37" s="71">
        <v>330</v>
      </c>
    </row>
    <row r="38" spans="1:5" ht="24" customHeight="1" x14ac:dyDescent="0.25">
      <c r="A38" s="73"/>
      <c r="B38" s="76"/>
      <c r="C38" s="69" t="s">
        <v>617</v>
      </c>
      <c r="D38" s="70" t="s">
        <v>15</v>
      </c>
      <c r="E38" s="71">
        <v>55</v>
      </c>
    </row>
    <row r="39" spans="1:5" ht="24" customHeight="1" x14ac:dyDescent="0.25">
      <c r="A39" s="73"/>
      <c r="B39" s="76"/>
      <c r="C39" s="69" t="s">
        <v>183</v>
      </c>
      <c r="D39" s="70" t="s">
        <v>12</v>
      </c>
      <c r="E39" s="71">
        <v>50</v>
      </c>
    </row>
    <row r="40" spans="1:5" ht="24" customHeight="1" x14ac:dyDescent="0.25">
      <c r="A40" s="73"/>
      <c r="B40" s="76"/>
      <c r="C40" s="69" t="s">
        <v>184</v>
      </c>
      <c r="D40" s="70" t="s">
        <v>12</v>
      </c>
      <c r="E40" s="71">
        <v>3199</v>
      </c>
    </row>
    <row r="41" spans="1:5" ht="24" customHeight="1" x14ac:dyDescent="0.25">
      <c r="A41" s="73"/>
      <c r="B41" s="76"/>
      <c r="C41" s="69" t="s">
        <v>185</v>
      </c>
      <c r="D41" s="70" t="s">
        <v>186</v>
      </c>
      <c r="E41" s="71">
        <v>780</v>
      </c>
    </row>
    <row r="42" spans="1:5" ht="24" customHeight="1" x14ac:dyDescent="0.25">
      <c r="A42" s="73"/>
      <c r="B42" s="74"/>
      <c r="C42" s="69" t="s">
        <v>187</v>
      </c>
      <c r="D42" s="70" t="s">
        <v>15</v>
      </c>
      <c r="E42" s="71">
        <v>3</v>
      </c>
    </row>
    <row r="43" spans="1:5" ht="26.25" customHeight="1" x14ac:dyDescent="0.25">
      <c r="A43" s="77"/>
      <c r="B43" s="70"/>
      <c r="C43" s="69"/>
      <c r="D43" s="69"/>
      <c r="E43" s="71">
        <v>10861.8</v>
      </c>
    </row>
    <row r="44" spans="1:5" x14ac:dyDescent="0.25">
      <c r="A44" s="78"/>
      <c r="B44" s="79"/>
      <c r="C44" s="79"/>
      <c r="D44" s="79"/>
      <c r="E44" s="78"/>
    </row>
    <row r="45" spans="1:5" x14ac:dyDescent="0.25">
      <c r="A45" s="311" t="s">
        <v>188</v>
      </c>
      <c r="B45" s="311"/>
      <c r="C45" s="311"/>
      <c r="D45" s="311"/>
      <c r="E45" s="311"/>
    </row>
    <row r="46" spans="1:5" x14ac:dyDescent="0.25">
      <c r="A46" s="80"/>
      <c r="B46" s="80"/>
      <c r="C46" s="80" t="s">
        <v>189</v>
      </c>
      <c r="D46" s="80"/>
      <c r="E46" s="80"/>
    </row>
    <row r="47" spans="1:5" x14ac:dyDescent="0.25">
      <c r="A47" s="80" t="s">
        <v>190</v>
      </c>
      <c r="B47" s="311" t="s">
        <v>191</v>
      </c>
      <c r="C47" s="311"/>
      <c r="D47" s="80"/>
      <c r="E47" s="80"/>
    </row>
  </sheetData>
  <mergeCells count="11">
    <mergeCell ref="A11:A21"/>
    <mergeCell ref="B11:B21"/>
    <mergeCell ref="A45:E45"/>
    <mergeCell ref="B47:C47"/>
    <mergeCell ref="A2:E2"/>
    <mergeCell ref="A3:E3"/>
    <mergeCell ref="A4:E4"/>
    <mergeCell ref="A5:A6"/>
    <mergeCell ref="B5:B6"/>
    <mergeCell ref="C5:C6"/>
    <mergeCell ref="D5:E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F19"/>
  <sheetViews>
    <sheetView zoomScaleNormal="100" workbookViewId="0">
      <selection activeCell="A2" sqref="A2:D2"/>
    </sheetView>
  </sheetViews>
  <sheetFormatPr defaultRowHeight="15" x14ac:dyDescent="0.25"/>
  <cols>
    <col min="1" max="1" width="29.140625" style="24" customWidth="1"/>
    <col min="2" max="2" width="19.42578125" style="24" customWidth="1"/>
    <col min="3" max="3" width="50.85546875" style="24" customWidth="1"/>
    <col min="4" max="4" width="14.5703125" style="24" customWidth="1"/>
    <col min="5" max="5" width="16.140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9.140625" style="24" customWidth="1"/>
    <col min="258" max="258" width="19.42578125" style="24" customWidth="1"/>
    <col min="259" max="259" width="50.85546875" style="24" customWidth="1"/>
    <col min="260" max="260" width="14.5703125" style="24" customWidth="1"/>
    <col min="261" max="261" width="16.140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9.140625" style="24" customWidth="1"/>
    <col min="514" max="514" width="19.42578125" style="24" customWidth="1"/>
    <col min="515" max="515" width="50.85546875" style="24" customWidth="1"/>
    <col min="516" max="516" width="14.5703125" style="24" customWidth="1"/>
    <col min="517" max="517" width="16.140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9.140625" style="24" customWidth="1"/>
    <col min="770" max="770" width="19.42578125" style="24" customWidth="1"/>
    <col min="771" max="771" width="50.85546875" style="24" customWidth="1"/>
    <col min="772" max="772" width="14.5703125" style="24" customWidth="1"/>
    <col min="773" max="773" width="16.140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9.140625" style="24" customWidth="1"/>
    <col min="1026" max="1026" width="19.42578125" style="24" customWidth="1"/>
    <col min="1027" max="1027" width="50.85546875" style="24" customWidth="1"/>
    <col min="1028" max="1028" width="14.5703125" style="24" customWidth="1"/>
    <col min="1029" max="1029" width="16.140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9.140625" style="24" customWidth="1"/>
    <col min="1282" max="1282" width="19.42578125" style="24" customWidth="1"/>
    <col min="1283" max="1283" width="50.85546875" style="24" customWidth="1"/>
    <col min="1284" max="1284" width="14.5703125" style="24" customWidth="1"/>
    <col min="1285" max="1285" width="16.140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9.140625" style="24" customWidth="1"/>
    <col min="1538" max="1538" width="19.42578125" style="24" customWidth="1"/>
    <col min="1539" max="1539" width="50.85546875" style="24" customWidth="1"/>
    <col min="1540" max="1540" width="14.5703125" style="24" customWidth="1"/>
    <col min="1541" max="1541" width="16.140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9.140625" style="24" customWidth="1"/>
    <col min="1794" max="1794" width="19.42578125" style="24" customWidth="1"/>
    <col min="1795" max="1795" width="50.85546875" style="24" customWidth="1"/>
    <col min="1796" max="1796" width="14.5703125" style="24" customWidth="1"/>
    <col min="1797" max="1797" width="16.140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9.140625" style="24" customWidth="1"/>
    <col min="2050" max="2050" width="19.42578125" style="24" customWidth="1"/>
    <col min="2051" max="2051" width="50.85546875" style="24" customWidth="1"/>
    <col min="2052" max="2052" width="14.5703125" style="24" customWidth="1"/>
    <col min="2053" max="2053" width="16.140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9.140625" style="24" customWidth="1"/>
    <col min="2306" max="2306" width="19.42578125" style="24" customWidth="1"/>
    <col min="2307" max="2307" width="50.85546875" style="24" customWidth="1"/>
    <col min="2308" max="2308" width="14.5703125" style="24" customWidth="1"/>
    <col min="2309" max="2309" width="16.140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9.140625" style="24" customWidth="1"/>
    <col min="2562" max="2562" width="19.42578125" style="24" customWidth="1"/>
    <col min="2563" max="2563" width="50.85546875" style="24" customWidth="1"/>
    <col min="2564" max="2564" width="14.5703125" style="24" customWidth="1"/>
    <col min="2565" max="2565" width="16.140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9.140625" style="24" customWidth="1"/>
    <col min="2818" max="2818" width="19.42578125" style="24" customWidth="1"/>
    <col min="2819" max="2819" width="50.85546875" style="24" customWidth="1"/>
    <col min="2820" max="2820" width="14.5703125" style="24" customWidth="1"/>
    <col min="2821" max="2821" width="16.140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9.140625" style="24" customWidth="1"/>
    <col min="3074" max="3074" width="19.42578125" style="24" customWidth="1"/>
    <col min="3075" max="3075" width="50.85546875" style="24" customWidth="1"/>
    <col min="3076" max="3076" width="14.5703125" style="24" customWidth="1"/>
    <col min="3077" max="3077" width="16.140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9.140625" style="24" customWidth="1"/>
    <col min="3330" max="3330" width="19.42578125" style="24" customWidth="1"/>
    <col min="3331" max="3331" width="50.85546875" style="24" customWidth="1"/>
    <col min="3332" max="3332" width="14.5703125" style="24" customWidth="1"/>
    <col min="3333" max="3333" width="16.140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9.140625" style="24" customWidth="1"/>
    <col min="3586" max="3586" width="19.42578125" style="24" customWidth="1"/>
    <col min="3587" max="3587" width="50.85546875" style="24" customWidth="1"/>
    <col min="3588" max="3588" width="14.5703125" style="24" customWidth="1"/>
    <col min="3589" max="3589" width="16.140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9.140625" style="24" customWidth="1"/>
    <col min="3842" max="3842" width="19.42578125" style="24" customWidth="1"/>
    <col min="3843" max="3843" width="50.85546875" style="24" customWidth="1"/>
    <col min="3844" max="3844" width="14.5703125" style="24" customWidth="1"/>
    <col min="3845" max="3845" width="16.140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9.140625" style="24" customWidth="1"/>
    <col min="4098" max="4098" width="19.42578125" style="24" customWidth="1"/>
    <col min="4099" max="4099" width="50.85546875" style="24" customWidth="1"/>
    <col min="4100" max="4100" width="14.5703125" style="24" customWidth="1"/>
    <col min="4101" max="4101" width="16.140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9.140625" style="24" customWidth="1"/>
    <col min="4354" max="4354" width="19.42578125" style="24" customWidth="1"/>
    <col min="4355" max="4355" width="50.85546875" style="24" customWidth="1"/>
    <col min="4356" max="4356" width="14.5703125" style="24" customWidth="1"/>
    <col min="4357" max="4357" width="16.140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9.140625" style="24" customWidth="1"/>
    <col min="4610" max="4610" width="19.42578125" style="24" customWidth="1"/>
    <col min="4611" max="4611" width="50.85546875" style="24" customWidth="1"/>
    <col min="4612" max="4612" width="14.5703125" style="24" customWidth="1"/>
    <col min="4613" max="4613" width="16.140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9.140625" style="24" customWidth="1"/>
    <col min="4866" max="4866" width="19.42578125" style="24" customWidth="1"/>
    <col min="4867" max="4867" width="50.85546875" style="24" customWidth="1"/>
    <col min="4868" max="4868" width="14.5703125" style="24" customWidth="1"/>
    <col min="4869" max="4869" width="16.140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9.140625" style="24" customWidth="1"/>
    <col min="5122" max="5122" width="19.42578125" style="24" customWidth="1"/>
    <col min="5123" max="5123" width="50.85546875" style="24" customWidth="1"/>
    <col min="5124" max="5124" width="14.5703125" style="24" customWidth="1"/>
    <col min="5125" max="5125" width="16.140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9.140625" style="24" customWidth="1"/>
    <col min="5378" max="5378" width="19.42578125" style="24" customWidth="1"/>
    <col min="5379" max="5379" width="50.85546875" style="24" customWidth="1"/>
    <col min="5380" max="5380" width="14.5703125" style="24" customWidth="1"/>
    <col min="5381" max="5381" width="16.140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9.140625" style="24" customWidth="1"/>
    <col min="5634" max="5634" width="19.42578125" style="24" customWidth="1"/>
    <col min="5635" max="5635" width="50.85546875" style="24" customWidth="1"/>
    <col min="5636" max="5636" width="14.5703125" style="24" customWidth="1"/>
    <col min="5637" max="5637" width="16.140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9.140625" style="24" customWidth="1"/>
    <col min="5890" max="5890" width="19.42578125" style="24" customWidth="1"/>
    <col min="5891" max="5891" width="50.85546875" style="24" customWidth="1"/>
    <col min="5892" max="5892" width="14.5703125" style="24" customWidth="1"/>
    <col min="5893" max="5893" width="16.140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9.140625" style="24" customWidth="1"/>
    <col min="6146" max="6146" width="19.42578125" style="24" customWidth="1"/>
    <col min="6147" max="6147" width="50.85546875" style="24" customWidth="1"/>
    <col min="6148" max="6148" width="14.5703125" style="24" customWidth="1"/>
    <col min="6149" max="6149" width="16.140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9.140625" style="24" customWidth="1"/>
    <col min="6402" max="6402" width="19.42578125" style="24" customWidth="1"/>
    <col min="6403" max="6403" width="50.85546875" style="24" customWidth="1"/>
    <col min="6404" max="6404" width="14.5703125" style="24" customWidth="1"/>
    <col min="6405" max="6405" width="16.140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9.140625" style="24" customWidth="1"/>
    <col min="6658" max="6658" width="19.42578125" style="24" customWidth="1"/>
    <col min="6659" max="6659" width="50.85546875" style="24" customWidth="1"/>
    <col min="6660" max="6660" width="14.5703125" style="24" customWidth="1"/>
    <col min="6661" max="6661" width="16.140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9.140625" style="24" customWidth="1"/>
    <col min="6914" max="6914" width="19.42578125" style="24" customWidth="1"/>
    <col min="6915" max="6915" width="50.85546875" style="24" customWidth="1"/>
    <col min="6916" max="6916" width="14.5703125" style="24" customWidth="1"/>
    <col min="6917" max="6917" width="16.140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9.140625" style="24" customWidth="1"/>
    <col min="7170" max="7170" width="19.42578125" style="24" customWidth="1"/>
    <col min="7171" max="7171" width="50.85546875" style="24" customWidth="1"/>
    <col min="7172" max="7172" width="14.5703125" style="24" customWidth="1"/>
    <col min="7173" max="7173" width="16.140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9.140625" style="24" customWidth="1"/>
    <col min="7426" max="7426" width="19.42578125" style="24" customWidth="1"/>
    <col min="7427" max="7427" width="50.85546875" style="24" customWidth="1"/>
    <col min="7428" max="7428" width="14.5703125" style="24" customWidth="1"/>
    <col min="7429" max="7429" width="16.140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9.140625" style="24" customWidth="1"/>
    <col min="7682" max="7682" width="19.42578125" style="24" customWidth="1"/>
    <col min="7683" max="7683" width="50.85546875" style="24" customWidth="1"/>
    <col min="7684" max="7684" width="14.5703125" style="24" customWidth="1"/>
    <col min="7685" max="7685" width="16.140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9.140625" style="24" customWidth="1"/>
    <col min="7938" max="7938" width="19.42578125" style="24" customWidth="1"/>
    <col min="7939" max="7939" width="50.85546875" style="24" customWidth="1"/>
    <col min="7940" max="7940" width="14.5703125" style="24" customWidth="1"/>
    <col min="7941" max="7941" width="16.140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9.140625" style="24" customWidth="1"/>
    <col min="8194" max="8194" width="19.42578125" style="24" customWidth="1"/>
    <col min="8195" max="8195" width="50.85546875" style="24" customWidth="1"/>
    <col min="8196" max="8196" width="14.5703125" style="24" customWidth="1"/>
    <col min="8197" max="8197" width="16.140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9.140625" style="24" customWidth="1"/>
    <col min="8450" max="8450" width="19.42578125" style="24" customWidth="1"/>
    <col min="8451" max="8451" width="50.85546875" style="24" customWidth="1"/>
    <col min="8452" max="8452" width="14.5703125" style="24" customWidth="1"/>
    <col min="8453" max="8453" width="16.140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9.140625" style="24" customWidth="1"/>
    <col min="8706" max="8706" width="19.42578125" style="24" customWidth="1"/>
    <col min="8707" max="8707" width="50.85546875" style="24" customWidth="1"/>
    <col min="8708" max="8708" width="14.5703125" style="24" customWidth="1"/>
    <col min="8709" max="8709" width="16.140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9.140625" style="24" customWidth="1"/>
    <col min="8962" max="8962" width="19.42578125" style="24" customWidth="1"/>
    <col min="8963" max="8963" width="50.85546875" style="24" customWidth="1"/>
    <col min="8964" max="8964" width="14.5703125" style="24" customWidth="1"/>
    <col min="8965" max="8965" width="16.140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9.140625" style="24" customWidth="1"/>
    <col min="9218" max="9218" width="19.42578125" style="24" customWidth="1"/>
    <col min="9219" max="9219" width="50.85546875" style="24" customWidth="1"/>
    <col min="9220" max="9220" width="14.5703125" style="24" customWidth="1"/>
    <col min="9221" max="9221" width="16.140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9.140625" style="24" customWidth="1"/>
    <col min="9474" max="9474" width="19.42578125" style="24" customWidth="1"/>
    <col min="9475" max="9475" width="50.85546875" style="24" customWidth="1"/>
    <col min="9476" max="9476" width="14.5703125" style="24" customWidth="1"/>
    <col min="9477" max="9477" width="16.140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9.140625" style="24" customWidth="1"/>
    <col min="9730" max="9730" width="19.42578125" style="24" customWidth="1"/>
    <col min="9731" max="9731" width="50.85546875" style="24" customWidth="1"/>
    <col min="9732" max="9732" width="14.5703125" style="24" customWidth="1"/>
    <col min="9733" max="9733" width="16.140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9.140625" style="24" customWidth="1"/>
    <col min="9986" max="9986" width="19.42578125" style="24" customWidth="1"/>
    <col min="9987" max="9987" width="50.85546875" style="24" customWidth="1"/>
    <col min="9988" max="9988" width="14.5703125" style="24" customWidth="1"/>
    <col min="9989" max="9989" width="16.140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9.140625" style="24" customWidth="1"/>
    <col min="10242" max="10242" width="19.42578125" style="24" customWidth="1"/>
    <col min="10243" max="10243" width="50.85546875" style="24" customWidth="1"/>
    <col min="10244" max="10244" width="14.5703125" style="24" customWidth="1"/>
    <col min="10245" max="10245" width="16.140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9.140625" style="24" customWidth="1"/>
    <col min="10498" max="10498" width="19.42578125" style="24" customWidth="1"/>
    <col min="10499" max="10499" width="50.85546875" style="24" customWidth="1"/>
    <col min="10500" max="10500" width="14.5703125" style="24" customWidth="1"/>
    <col min="10501" max="10501" width="16.140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9.140625" style="24" customWidth="1"/>
    <col min="10754" max="10754" width="19.42578125" style="24" customWidth="1"/>
    <col min="10755" max="10755" width="50.85546875" style="24" customWidth="1"/>
    <col min="10756" max="10756" width="14.5703125" style="24" customWidth="1"/>
    <col min="10757" max="10757" width="16.140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9.140625" style="24" customWidth="1"/>
    <col min="11010" max="11010" width="19.42578125" style="24" customWidth="1"/>
    <col min="11011" max="11011" width="50.85546875" style="24" customWidth="1"/>
    <col min="11012" max="11012" width="14.5703125" style="24" customWidth="1"/>
    <col min="11013" max="11013" width="16.140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9.140625" style="24" customWidth="1"/>
    <col min="11266" max="11266" width="19.42578125" style="24" customWidth="1"/>
    <col min="11267" max="11267" width="50.85546875" style="24" customWidth="1"/>
    <col min="11268" max="11268" width="14.5703125" style="24" customWidth="1"/>
    <col min="11269" max="11269" width="16.140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9.140625" style="24" customWidth="1"/>
    <col min="11522" max="11522" width="19.42578125" style="24" customWidth="1"/>
    <col min="11523" max="11523" width="50.85546875" style="24" customWidth="1"/>
    <col min="11524" max="11524" width="14.5703125" style="24" customWidth="1"/>
    <col min="11525" max="11525" width="16.140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9.140625" style="24" customWidth="1"/>
    <col min="11778" max="11778" width="19.42578125" style="24" customWidth="1"/>
    <col min="11779" max="11779" width="50.85546875" style="24" customWidth="1"/>
    <col min="11780" max="11780" width="14.5703125" style="24" customWidth="1"/>
    <col min="11781" max="11781" width="16.140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9.140625" style="24" customWidth="1"/>
    <col min="12034" max="12034" width="19.42578125" style="24" customWidth="1"/>
    <col min="12035" max="12035" width="50.85546875" style="24" customWidth="1"/>
    <col min="12036" max="12036" width="14.5703125" style="24" customWidth="1"/>
    <col min="12037" max="12037" width="16.140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9.140625" style="24" customWidth="1"/>
    <col min="12290" max="12290" width="19.42578125" style="24" customWidth="1"/>
    <col min="12291" max="12291" width="50.85546875" style="24" customWidth="1"/>
    <col min="12292" max="12292" width="14.5703125" style="24" customWidth="1"/>
    <col min="12293" max="12293" width="16.140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9.140625" style="24" customWidth="1"/>
    <col min="12546" max="12546" width="19.42578125" style="24" customWidth="1"/>
    <col min="12547" max="12547" width="50.85546875" style="24" customWidth="1"/>
    <col min="12548" max="12548" width="14.5703125" style="24" customWidth="1"/>
    <col min="12549" max="12549" width="16.140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9.140625" style="24" customWidth="1"/>
    <col min="12802" max="12802" width="19.42578125" style="24" customWidth="1"/>
    <col min="12803" max="12803" width="50.85546875" style="24" customWidth="1"/>
    <col min="12804" max="12804" width="14.5703125" style="24" customWidth="1"/>
    <col min="12805" max="12805" width="16.140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9.140625" style="24" customWidth="1"/>
    <col min="13058" max="13058" width="19.42578125" style="24" customWidth="1"/>
    <col min="13059" max="13059" width="50.85546875" style="24" customWidth="1"/>
    <col min="13060" max="13060" width="14.5703125" style="24" customWidth="1"/>
    <col min="13061" max="13061" width="16.140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9.140625" style="24" customWidth="1"/>
    <col min="13314" max="13314" width="19.42578125" style="24" customWidth="1"/>
    <col min="13315" max="13315" width="50.85546875" style="24" customWidth="1"/>
    <col min="13316" max="13316" width="14.5703125" style="24" customWidth="1"/>
    <col min="13317" max="13317" width="16.140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9.140625" style="24" customWidth="1"/>
    <col min="13570" max="13570" width="19.42578125" style="24" customWidth="1"/>
    <col min="13571" max="13571" width="50.85546875" style="24" customWidth="1"/>
    <col min="13572" max="13572" width="14.5703125" style="24" customWidth="1"/>
    <col min="13573" max="13573" width="16.140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9.140625" style="24" customWidth="1"/>
    <col min="13826" max="13826" width="19.42578125" style="24" customWidth="1"/>
    <col min="13827" max="13827" width="50.85546875" style="24" customWidth="1"/>
    <col min="13828" max="13828" width="14.5703125" style="24" customWidth="1"/>
    <col min="13829" max="13829" width="16.140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9.140625" style="24" customWidth="1"/>
    <col min="14082" max="14082" width="19.42578125" style="24" customWidth="1"/>
    <col min="14083" max="14083" width="50.85546875" style="24" customWidth="1"/>
    <col min="14084" max="14084" width="14.5703125" style="24" customWidth="1"/>
    <col min="14085" max="14085" width="16.140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9.140625" style="24" customWidth="1"/>
    <col min="14338" max="14338" width="19.42578125" style="24" customWidth="1"/>
    <col min="14339" max="14339" width="50.85546875" style="24" customWidth="1"/>
    <col min="14340" max="14340" width="14.5703125" style="24" customWidth="1"/>
    <col min="14341" max="14341" width="16.140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9.140625" style="24" customWidth="1"/>
    <col min="14594" max="14594" width="19.42578125" style="24" customWidth="1"/>
    <col min="14595" max="14595" width="50.85546875" style="24" customWidth="1"/>
    <col min="14596" max="14596" width="14.5703125" style="24" customWidth="1"/>
    <col min="14597" max="14597" width="16.140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9.140625" style="24" customWidth="1"/>
    <col min="14850" max="14850" width="19.42578125" style="24" customWidth="1"/>
    <col min="14851" max="14851" width="50.85546875" style="24" customWidth="1"/>
    <col min="14852" max="14852" width="14.5703125" style="24" customWidth="1"/>
    <col min="14853" max="14853" width="16.140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9.140625" style="24" customWidth="1"/>
    <col min="15106" max="15106" width="19.42578125" style="24" customWidth="1"/>
    <col min="15107" max="15107" width="50.85546875" style="24" customWidth="1"/>
    <col min="15108" max="15108" width="14.5703125" style="24" customWidth="1"/>
    <col min="15109" max="15109" width="16.140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9.140625" style="24" customWidth="1"/>
    <col min="15362" max="15362" width="19.42578125" style="24" customWidth="1"/>
    <col min="15363" max="15363" width="50.85546875" style="24" customWidth="1"/>
    <col min="15364" max="15364" width="14.5703125" style="24" customWidth="1"/>
    <col min="15365" max="15365" width="16.140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9.140625" style="24" customWidth="1"/>
    <col min="15618" max="15618" width="19.42578125" style="24" customWidth="1"/>
    <col min="15619" max="15619" width="50.85546875" style="24" customWidth="1"/>
    <col min="15620" max="15620" width="14.5703125" style="24" customWidth="1"/>
    <col min="15621" max="15621" width="16.140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9.140625" style="24" customWidth="1"/>
    <col min="15874" max="15874" width="19.42578125" style="24" customWidth="1"/>
    <col min="15875" max="15875" width="50.85546875" style="24" customWidth="1"/>
    <col min="15876" max="15876" width="14.5703125" style="24" customWidth="1"/>
    <col min="15877" max="15877" width="16.140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9.140625" style="24" customWidth="1"/>
    <col min="16130" max="16130" width="19.42578125" style="24" customWidth="1"/>
    <col min="16131" max="16131" width="50.85546875" style="24" customWidth="1"/>
    <col min="16132" max="16132" width="14.5703125" style="24" customWidth="1"/>
    <col min="16133" max="16133" width="16.140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123" customHeight="1" x14ac:dyDescent="0.25">
      <c r="A2" s="219" t="s">
        <v>656</v>
      </c>
      <c r="B2" s="219"/>
      <c r="C2" s="219"/>
      <c r="D2" s="219"/>
      <c r="E2" s="29"/>
      <c r="F2" s="29"/>
    </row>
    <row r="3" spans="1:6" ht="15.6" customHeight="1" x14ac:dyDescent="0.25">
      <c r="B3" s="220"/>
      <c r="C3" s="320"/>
      <c r="D3" s="30"/>
      <c r="E3" s="29" t="s">
        <v>159</v>
      </c>
      <c r="F3" s="29"/>
    </row>
    <row r="4" spans="1:6" ht="46.5" customHeight="1" x14ac:dyDescent="0.25">
      <c r="A4" s="222" t="s">
        <v>5</v>
      </c>
      <c r="B4" s="222" t="s">
        <v>3</v>
      </c>
      <c r="C4" s="222" t="s">
        <v>119</v>
      </c>
      <c r="D4" s="224" t="s">
        <v>6</v>
      </c>
      <c r="E4" s="225"/>
    </row>
    <row r="5" spans="1:6" ht="30" x14ac:dyDescent="0.25">
      <c r="A5" s="223"/>
      <c r="B5" s="223"/>
      <c r="C5" s="223"/>
      <c r="D5" s="151" t="s">
        <v>7</v>
      </c>
      <c r="E5" s="55" t="s">
        <v>0</v>
      </c>
    </row>
    <row r="6" spans="1:6" x14ac:dyDescent="0.25">
      <c r="A6" s="56" t="s">
        <v>78</v>
      </c>
      <c r="B6" s="57">
        <v>2301400</v>
      </c>
      <c r="C6" s="158" t="s">
        <v>108</v>
      </c>
      <c r="D6" s="151" t="s">
        <v>15</v>
      </c>
      <c r="E6" s="55">
        <v>6</v>
      </c>
    </row>
    <row r="7" spans="1:6" x14ac:dyDescent="0.25">
      <c r="A7" s="56" t="s">
        <v>78</v>
      </c>
      <c r="B7" s="57">
        <v>2301400</v>
      </c>
      <c r="C7" s="158" t="s">
        <v>108</v>
      </c>
      <c r="D7" s="151" t="s">
        <v>15</v>
      </c>
      <c r="E7" s="55">
        <v>12</v>
      </c>
    </row>
    <row r="8" spans="1:6" ht="25.5" x14ac:dyDescent="0.25">
      <c r="A8" s="56" t="s">
        <v>78</v>
      </c>
      <c r="B8" s="57">
        <v>2301400</v>
      </c>
      <c r="C8" s="159" t="s">
        <v>160</v>
      </c>
      <c r="D8" s="151" t="s">
        <v>15</v>
      </c>
      <c r="E8" s="55">
        <v>3</v>
      </c>
    </row>
    <row r="9" spans="1:6" ht="38.25" x14ac:dyDescent="0.25">
      <c r="A9" s="56" t="s">
        <v>78</v>
      </c>
      <c r="B9" s="57">
        <v>2301400</v>
      </c>
      <c r="C9" s="160" t="s">
        <v>161</v>
      </c>
      <c r="D9" s="151" t="s">
        <v>15</v>
      </c>
      <c r="E9" s="55">
        <v>2</v>
      </c>
    </row>
    <row r="10" spans="1:6" ht="25.5" x14ac:dyDescent="0.25">
      <c r="A10" s="56" t="s">
        <v>78</v>
      </c>
      <c r="B10" s="57">
        <v>2301400</v>
      </c>
      <c r="C10" s="160" t="s">
        <v>162</v>
      </c>
      <c r="D10" s="151" t="s">
        <v>15</v>
      </c>
      <c r="E10" s="55">
        <v>24</v>
      </c>
    </row>
    <row r="11" spans="1:6" ht="38.25" x14ac:dyDescent="0.25">
      <c r="A11" s="56" t="s">
        <v>78</v>
      </c>
      <c r="B11" s="57">
        <v>2301400</v>
      </c>
      <c r="C11" s="160" t="s">
        <v>163</v>
      </c>
      <c r="D11" s="151" t="s">
        <v>15</v>
      </c>
      <c r="E11" s="55">
        <v>48</v>
      </c>
    </row>
    <row r="12" spans="1:6" ht="45" x14ac:dyDescent="0.25">
      <c r="A12" s="56" t="s">
        <v>78</v>
      </c>
      <c r="B12" s="57">
        <v>2301400</v>
      </c>
      <c r="C12" s="158" t="s">
        <v>522</v>
      </c>
      <c r="D12" s="151" t="s">
        <v>15</v>
      </c>
      <c r="E12" s="55">
        <v>26</v>
      </c>
    </row>
    <row r="13" spans="1:6" ht="26.25" customHeight="1" x14ac:dyDescent="0.25">
      <c r="A13" s="56" t="s">
        <v>164</v>
      </c>
      <c r="B13" s="57">
        <v>0</v>
      </c>
      <c r="C13" s="57">
        <v>0</v>
      </c>
      <c r="D13" s="57">
        <v>0</v>
      </c>
      <c r="E13" s="56">
        <f>SUM(E6:E12)</f>
        <v>121</v>
      </c>
    </row>
    <row r="14" spans="1:6" ht="26.25" customHeight="1" x14ac:dyDescent="0.25">
      <c r="A14" s="52"/>
      <c r="B14" s="58"/>
      <c r="C14" s="58"/>
      <c r="D14" s="58"/>
      <c r="E14" s="51"/>
    </row>
    <row r="15" spans="1:6" ht="26.25" customHeight="1" x14ac:dyDescent="0.25">
      <c r="A15" s="218" t="s">
        <v>165</v>
      </c>
      <c r="B15" s="218"/>
      <c r="C15" s="218"/>
      <c r="D15" s="218"/>
      <c r="E15" s="152"/>
    </row>
    <row r="16" spans="1:6" ht="14.45" customHeight="1" x14ac:dyDescent="0.25">
      <c r="E16" s="150"/>
    </row>
    <row r="17" spans="1:4" x14ac:dyDescent="0.25">
      <c r="A17" s="262" t="s">
        <v>166</v>
      </c>
      <c r="B17" s="262"/>
      <c r="C17" s="319" t="s">
        <v>167</v>
      </c>
      <c r="D17" s="319"/>
    </row>
    <row r="18" spans="1:4" x14ac:dyDescent="0.25">
      <c r="A18" s="24" t="s">
        <v>126</v>
      </c>
      <c r="C18" s="24" t="s">
        <v>484</v>
      </c>
    </row>
    <row r="19" spans="1:4" x14ac:dyDescent="0.25">
      <c r="A19" s="24" t="s">
        <v>485</v>
      </c>
    </row>
  </sheetData>
  <mergeCells count="9">
    <mergeCell ref="A15:D15"/>
    <mergeCell ref="A17:B17"/>
    <mergeCell ref="C17:D17"/>
    <mergeCell ref="A2:D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E26"/>
  <sheetViews>
    <sheetView view="pageBreakPreview" zoomScaleNormal="100" workbookViewId="0">
      <selection activeCell="E15" sqref="E15"/>
    </sheetView>
  </sheetViews>
  <sheetFormatPr defaultRowHeight="15" x14ac:dyDescent="0.25"/>
  <cols>
    <col min="1" max="1" width="15.5703125" style="24" customWidth="1"/>
    <col min="2" max="2" width="20.85546875" style="24" customWidth="1"/>
    <col min="3" max="3" width="41.85546875" style="24" customWidth="1"/>
    <col min="4" max="4" width="16.28515625" style="24" customWidth="1"/>
    <col min="5" max="5" width="19.28515625" style="24" customWidth="1"/>
    <col min="6" max="6" width="9.7109375" style="24" bestFit="1" customWidth="1"/>
    <col min="7" max="256" width="9.140625" style="24"/>
    <col min="257" max="257" width="15.5703125" style="24" customWidth="1"/>
    <col min="258" max="258" width="20.85546875" style="24" customWidth="1"/>
    <col min="259" max="259" width="41.85546875" style="24" customWidth="1"/>
    <col min="260" max="260" width="16.28515625" style="24" customWidth="1"/>
    <col min="261" max="261" width="19.28515625" style="24" customWidth="1"/>
    <col min="262" max="262" width="9.7109375" style="24" bestFit="1" customWidth="1"/>
    <col min="263" max="512" width="9.140625" style="24"/>
    <col min="513" max="513" width="15.5703125" style="24" customWidth="1"/>
    <col min="514" max="514" width="20.85546875" style="24" customWidth="1"/>
    <col min="515" max="515" width="41.85546875" style="24" customWidth="1"/>
    <col min="516" max="516" width="16.28515625" style="24" customWidth="1"/>
    <col min="517" max="517" width="19.28515625" style="24" customWidth="1"/>
    <col min="518" max="518" width="9.7109375" style="24" bestFit="1" customWidth="1"/>
    <col min="519" max="768" width="9.140625" style="24"/>
    <col min="769" max="769" width="15.5703125" style="24" customWidth="1"/>
    <col min="770" max="770" width="20.85546875" style="24" customWidth="1"/>
    <col min="771" max="771" width="41.85546875" style="24" customWidth="1"/>
    <col min="772" max="772" width="16.28515625" style="24" customWidth="1"/>
    <col min="773" max="773" width="19.28515625" style="24" customWidth="1"/>
    <col min="774" max="774" width="9.7109375" style="24" bestFit="1" customWidth="1"/>
    <col min="775" max="1024" width="9.140625" style="24"/>
    <col min="1025" max="1025" width="15.5703125" style="24" customWidth="1"/>
    <col min="1026" max="1026" width="20.85546875" style="24" customWidth="1"/>
    <col min="1027" max="1027" width="41.85546875" style="24" customWidth="1"/>
    <col min="1028" max="1028" width="16.28515625" style="24" customWidth="1"/>
    <col min="1029" max="1029" width="19.28515625" style="24" customWidth="1"/>
    <col min="1030" max="1030" width="9.7109375" style="24" bestFit="1" customWidth="1"/>
    <col min="1031" max="1280" width="9.140625" style="24"/>
    <col min="1281" max="1281" width="15.5703125" style="24" customWidth="1"/>
    <col min="1282" max="1282" width="20.85546875" style="24" customWidth="1"/>
    <col min="1283" max="1283" width="41.85546875" style="24" customWidth="1"/>
    <col min="1284" max="1284" width="16.28515625" style="24" customWidth="1"/>
    <col min="1285" max="1285" width="19.28515625" style="24" customWidth="1"/>
    <col min="1286" max="1286" width="9.7109375" style="24" bestFit="1" customWidth="1"/>
    <col min="1287" max="1536" width="9.140625" style="24"/>
    <col min="1537" max="1537" width="15.5703125" style="24" customWidth="1"/>
    <col min="1538" max="1538" width="20.85546875" style="24" customWidth="1"/>
    <col min="1539" max="1539" width="41.85546875" style="24" customWidth="1"/>
    <col min="1540" max="1540" width="16.28515625" style="24" customWidth="1"/>
    <col min="1541" max="1541" width="19.28515625" style="24" customWidth="1"/>
    <col min="1542" max="1542" width="9.7109375" style="24" bestFit="1" customWidth="1"/>
    <col min="1543" max="1792" width="9.140625" style="24"/>
    <col min="1793" max="1793" width="15.5703125" style="24" customWidth="1"/>
    <col min="1794" max="1794" width="20.85546875" style="24" customWidth="1"/>
    <col min="1795" max="1795" width="41.85546875" style="24" customWidth="1"/>
    <col min="1796" max="1796" width="16.28515625" style="24" customWidth="1"/>
    <col min="1797" max="1797" width="19.28515625" style="24" customWidth="1"/>
    <col min="1798" max="1798" width="9.7109375" style="24" bestFit="1" customWidth="1"/>
    <col min="1799" max="2048" width="9.140625" style="24"/>
    <col min="2049" max="2049" width="15.5703125" style="24" customWidth="1"/>
    <col min="2050" max="2050" width="20.85546875" style="24" customWidth="1"/>
    <col min="2051" max="2051" width="41.85546875" style="24" customWidth="1"/>
    <col min="2052" max="2052" width="16.28515625" style="24" customWidth="1"/>
    <col min="2053" max="2053" width="19.28515625" style="24" customWidth="1"/>
    <col min="2054" max="2054" width="9.7109375" style="24" bestFit="1" customWidth="1"/>
    <col min="2055" max="2304" width="9.140625" style="24"/>
    <col min="2305" max="2305" width="15.5703125" style="24" customWidth="1"/>
    <col min="2306" max="2306" width="20.85546875" style="24" customWidth="1"/>
    <col min="2307" max="2307" width="41.85546875" style="24" customWidth="1"/>
    <col min="2308" max="2308" width="16.28515625" style="24" customWidth="1"/>
    <col min="2309" max="2309" width="19.28515625" style="24" customWidth="1"/>
    <col min="2310" max="2310" width="9.7109375" style="24" bestFit="1" customWidth="1"/>
    <col min="2311" max="2560" width="9.140625" style="24"/>
    <col min="2561" max="2561" width="15.5703125" style="24" customWidth="1"/>
    <col min="2562" max="2562" width="20.85546875" style="24" customWidth="1"/>
    <col min="2563" max="2563" width="41.85546875" style="24" customWidth="1"/>
    <col min="2564" max="2564" width="16.28515625" style="24" customWidth="1"/>
    <col min="2565" max="2565" width="19.28515625" style="24" customWidth="1"/>
    <col min="2566" max="2566" width="9.7109375" style="24" bestFit="1" customWidth="1"/>
    <col min="2567" max="2816" width="9.140625" style="24"/>
    <col min="2817" max="2817" width="15.5703125" style="24" customWidth="1"/>
    <col min="2818" max="2818" width="20.85546875" style="24" customWidth="1"/>
    <col min="2819" max="2819" width="41.85546875" style="24" customWidth="1"/>
    <col min="2820" max="2820" width="16.28515625" style="24" customWidth="1"/>
    <col min="2821" max="2821" width="19.28515625" style="24" customWidth="1"/>
    <col min="2822" max="2822" width="9.7109375" style="24" bestFit="1" customWidth="1"/>
    <col min="2823" max="3072" width="9.140625" style="24"/>
    <col min="3073" max="3073" width="15.5703125" style="24" customWidth="1"/>
    <col min="3074" max="3074" width="20.85546875" style="24" customWidth="1"/>
    <col min="3075" max="3075" width="41.85546875" style="24" customWidth="1"/>
    <col min="3076" max="3076" width="16.28515625" style="24" customWidth="1"/>
    <col min="3077" max="3077" width="19.28515625" style="24" customWidth="1"/>
    <col min="3078" max="3078" width="9.7109375" style="24" bestFit="1" customWidth="1"/>
    <col min="3079" max="3328" width="9.140625" style="24"/>
    <col min="3329" max="3329" width="15.5703125" style="24" customWidth="1"/>
    <col min="3330" max="3330" width="20.85546875" style="24" customWidth="1"/>
    <col min="3331" max="3331" width="41.85546875" style="24" customWidth="1"/>
    <col min="3332" max="3332" width="16.28515625" style="24" customWidth="1"/>
    <col min="3333" max="3333" width="19.28515625" style="24" customWidth="1"/>
    <col min="3334" max="3334" width="9.7109375" style="24" bestFit="1" customWidth="1"/>
    <col min="3335" max="3584" width="9.140625" style="24"/>
    <col min="3585" max="3585" width="15.5703125" style="24" customWidth="1"/>
    <col min="3586" max="3586" width="20.85546875" style="24" customWidth="1"/>
    <col min="3587" max="3587" width="41.85546875" style="24" customWidth="1"/>
    <col min="3588" max="3588" width="16.28515625" style="24" customWidth="1"/>
    <col min="3589" max="3589" width="19.28515625" style="24" customWidth="1"/>
    <col min="3590" max="3590" width="9.7109375" style="24" bestFit="1" customWidth="1"/>
    <col min="3591" max="3840" width="9.140625" style="24"/>
    <col min="3841" max="3841" width="15.5703125" style="24" customWidth="1"/>
    <col min="3842" max="3842" width="20.85546875" style="24" customWidth="1"/>
    <col min="3843" max="3843" width="41.85546875" style="24" customWidth="1"/>
    <col min="3844" max="3844" width="16.28515625" style="24" customWidth="1"/>
    <col min="3845" max="3845" width="19.28515625" style="24" customWidth="1"/>
    <col min="3846" max="3846" width="9.7109375" style="24" bestFit="1" customWidth="1"/>
    <col min="3847" max="4096" width="9.140625" style="24"/>
    <col min="4097" max="4097" width="15.5703125" style="24" customWidth="1"/>
    <col min="4098" max="4098" width="20.85546875" style="24" customWidth="1"/>
    <col min="4099" max="4099" width="41.85546875" style="24" customWidth="1"/>
    <col min="4100" max="4100" width="16.28515625" style="24" customWidth="1"/>
    <col min="4101" max="4101" width="19.28515625" style="24" customWidth="1"/>
    <col min="4102" max="4102" width="9.7109375" style="24" bestFit="1" customWidth="1"/>
    <col min="4103" max="4352" width="9.140625" style="24"/>
    <col min="4353" max="4353" width="15.5703125" style="24" customWidth="1"/>
    <col min="4354" max="4354" width="20.85546875" style="24" customWidth="1"/>
    <col min="4355" max="4355" width="41.85546875" style="24" customWidth="1"/>
    <col min="4356" max="4356" width="16.28515625" style="24" customWidth="1"/>
    <col min="4357" max="4357" width="19.28515625" style="24" customWidth="1"/>
    <col min="4358" max="4358" width="9.7109375" style="24" bestFit="1" customWidth="1"/>
    <col min="4359" max="4608" width="9.140625" style="24"/>
    <col min="4609" max="4609" width="15.5703125" style="24" customWidth="1"/>
    <col min="4610" max="4610" width="20.85546875" style="24" customWidth="1"/>
    <col min="4611" max="4611" width="41.85546875" style="24" customWidth="1"/>
    <col min="4612" max="4612" width="16.28515625" style="24" customWidth="1"/>
    <col min="4613" max="4613" width="19.28515625" style="24" customWidth="1"/>
    <col min="4614" max="4614" width="9.7109375" style="24" bestFit="1" customWidth="1"/>
    <col min="4615" max="4864" width="9.140625" style="24"/>
    <col min="4865" max="4865" width="15.5703125" style="24" customWidth="1"/>
    <col min="4866" max="4866" width="20.85546875" style="24" customWidth="1"/>
    <col min="4867" max="4867" width="41.85546875" style="24" customWidth="1"/>
    <col min="4868" max="4868" width="16.28515625" style="24" customWidth="1"/>
    <col min="4869" max="4869" width="19.28515625" style="24" customWidth="1"/>
    <col min="4870" max="4870" width="9.7109375" style="24" bestFit="1" customWidth="1"/>
    <col min="4871" max="5120" width="9.140625" style="24"/>
    <col min="5121" max="5121" width="15.5703125" style="24" customWidth="1"/>
    <col min="5122" max="5122" width="20.85546875" style="24" customWidth="1"/>
    <col min="5123" max="5123" width="41.85546875" style="24" customWidth="1"/>
    <col min="5124" max="5124" width="16.28515625" style="24" customWidth="1"/>
    <col min="5125" max="5125" width="19.28515625" style="24" customWidth="1"/>
    <col min="5126" max="5126" width="9.7109375" style="24" bestFit="1" customWidth="1"/>
    <col min="5127" max="5376" width="9.140625" style="24"/>
    <col min="5377" max="5377" width="15.5703125" style="24" customWidth="1"/>
    <col min="5378" max="5378" width="20.85546875" style="24" customWidth="1"/>
    <col min="5379" max="5379" width="41.85546875" style="24" customWidth="1"/>
    <col min="5380" max="5380" width="16.28515625" style="24" customWidth="1"/>
    <col min="5381" max="5381" width="19.28515625" style="24" customWidth="1"/>
    <col min="5382" max="5382" width="9.7109375" style="24" bestFit="1" customWidth="1"/>
    <col min="5383" max="5632" width="9.140625" style="24"/>
    <col min="5633" max="5633" width="15.5703125" style="24" customWidth="1"/>
    <col min="5634" max="5634" width="20.85546875" style="24" customWidth="1"/>
    <col min="5635" max="5635" width="41.85546875" style="24" customWidth="1"/>
    <col min="5636" max="5636" width="16.28515625" style="24" customWidth="1"/>
    <col min="5637" max="5637" width="19.28515625" style="24" customWidth="1"/>
    <col min="5638" max="5638" width="9.7109375" style="24" bestFit="1" customWidth="1"/>
    <col min="5639" max="5888" width="9.140625" style="24"/>
    <col min="5889" max="5889" width="15.5703125" style="24" customWidth="1"/>
    <col min="5890" max="5890" width="20.85546875" style="24" customWidth="1"/>
    <col min="5891" max="5891" width="41.85546875" style="24" customWidth="1"/>
    <col min="5892" max="5892" width="16.28515625" style="24" customWidth="1"/>
    <col min="5893" max="5893" width="19.28515625" style="24" customWidth="1"/>
    <col min="5894" max="5894" width="9.7109375" style="24" bestFit="1" customWidth="1"/>
    <col min="5895" max="6144" width="9.140625" style="24"/>
    <col min="6145" max="6145" width="15.5703125" style="24" customWidth="1"/>
    <col min="6146" max="6146" width="20.85546875" style="24" customWidth="1"/>
    <col min="6147" max="6147" width="41.85546875" style="24" customWidth="1"/>
    <col min="6148" max="6148" width="16.28515625" style="24" customWidth="1"/>
    <col min="6149" max="6149" width="19.28515625" style="24" customWidth="1"/>
    <col min="6150" max="6150" width="9.7109375" style="24" bestFit="1" customWidth="1"/>
    <col min="6151" max="6400" width="9.140625" style="24"/>
    <col min="6401" max="6401" width="15.5703125" style="24" customWidth="1"/>
    <col min="6402" max="6402" width="20.85546875" style="24" customWidth="1"/>
    <col min="6403" max="6403" width="41.85546875" style="24" customWidth="1"/>
    <col min="6404" max="6404" width="16.28515625" style="24" customWidth="1"/>
    <col min="6405" max="6405" width="19.28515625" style="24" customWidth="1"/>
    <col min="6406" max="6406" width="9.7109375" style="24" bestFit="1" customWidth="1"/>
    <col min="6407" max="6656" width="9.140625" style="24"/>
    <col min="6657" max="6657" width="15.5703125" style="24" customWidth="1"/>
    <col min="6658" max="6658" width="20.85546875" style="24" customWidth="1"/>
    <col min="6659" max="6659" width="41.85546875" style="24" customWidth="1"/>
    <col min="6660" max="6660" width="16.28515625" style="24" customWidth="1"/>
    <col min="6661" max="6661" width="19.28515625" style="24" customWidth="1"/>
    <col min="6662" max="6662" width="9.7109375" style="24" bestFit="1" customWidth="1"/>
    <col min="6663" max="6912" width="9.140625" style="24"/>
    <col min="6913" max="6913" width="15.5703125" style="24" customWidth="1"/>
    <col min="6914" max="6914" width="20.85546875" style="24" customWidth="1"/>
    <col min="6915" max="6915" width="41.85546875" style="24" customWidth="1"/>
    <col min="6916" max="6916" width="16.28515625" style="24" customWidth="1"/>
    <col min="6917" max="6917" width="19.28515625" style="24" customWidth="1"/>
    <col min="6918" max="6918" width="9.7109375" style="24" bestFit="1" customWidth="1"/>
    <col min="6919" max="7168" width="9.140625" style="24"/>
    <col min="7169" max="7169" width="15.5703125" style="24" customWidth="1"/>
    <col min="7170" max="7170" width="20.85546875" style="24" customWidth="1"/>
    <col min="7171" max="7171" width="41.85546875" style="24" customWidth="1"/>
    <col min="7172" max="7172" width="16.28515625" style="24" customWidth="1"/>
    <col min="7173" max="7173" width="19.28515625" style="24" customWidth="1"/>
    <col min="7174" max="7174" width="9.7109375" style="24" bestFit="1" customWidth="1"/>
    <col min="7175" max="7424" width="9.140625" style="24"/>
    <col min="7425" max="7425" width="15.5703125" style="24" customWidth="1"/>
    <col min="7426" max="7426" width="20.85546875" style="24" customWidth="1"/>
    <col min="7427" max="7427" width="41.85546875" style="24" customWidth="1"/>
    <col min="7428" max="7428" width="16.28515625" style="24" customWidth="1"/>
    <col min="7429" max="7429" width="19.28515625" style="24" customWidth="1"/>
    <col min="7430" max="7430" width="9.7109375" style="24" bestFit="1" customWidth="1"/>
    <col min="7431" max="7680" width="9.140625" style="24"/>
    <col min="7681" max="7681" width="15.5703125" style="24" customWidth="1"/>
    <col min="7682" max="7682" width="20.85546875" style="24" customWidth="1"/>
    <col min="7683" max="7683" width="41.85546875" style="24" customWidth="1"/>
    <col min="7684" max="7684" width="16.28515625" style="24" customWidth="1"/>
    <col min="7685" max="7685" width="19.28515625" style="24" customWidth="1"/>
    <col min="7686" max="7686" width="9.7109375" style="24" bestFit="1" customWidth="1"/>
    <col min="7687" max="7936" width="9.140625" style="24"/>
    <col min="7937" max="7937" width="15.5703125" style="24" customWidth="1"/>
    <col min="7938" max="7938" width="20.85546875" style="24" customWidth="1"/>
    <col min="7939" max="7939" width="41.85546875" style="24" customWidth="1"/>
    <col min="7940" max="7940" width="16.28515625" style="24" customWidth="1"/>
    <col min="7941" max="7941" width="19.28515625" style="24" customWidth="1"/>
    <col min="7942" max="7942" width="9.7109375" style="24" bestFit="1" customWidth="1"/>
    <col min="7943" max="8192" width="9.140625" style="24"/>
    <col min="8193" max="8193" width="15.5703125" style="24" customWidth="1"/>
    <col min="8194" max="8194" width="20.85546875" style="24" customWidth="1"/>
    <col min="8195" max="8195" width="41.85546875" style="24" customWidth="1"/>
    <col min="8196" max="8196" width="16.28515625" style="24" customWidth="1"/>
    <col min="8197" max="8197" width="19.28515625" style="24" customWidth="1"/>
    <col min="8198" max="8198" width="9.7109375" style="24" bestFit="1" customWidth="1"/>
    <col min="8199" max="8448" width="9.140625" style="24"/>
    <col min="8449" max="8449" width="15.5703125" style="24" customWidth="1"/>
    <col min="8450" max="8450" width="20.85546875" style="24" customWidth="1"/>
    <col min="8451" max="8451" width="41.85546875" style="24" customWidth="1"/>
    <col min="8452" max="8452" width="16.28515625" style="24" customWidth="1"/>
    <col min="8453" max="8453" width="19.28515625" style="24" customWidth="1"/>
    <col min="8454" max="8454" width="9.7109375" style="24" bestFit="1" customWidth="1"/>
    <col min="8455" max="8704" width="9.140625" style="24"/>
    <col min="8705" max="8705" width="15.5703125" style="24" customWidth="1"/>
    <col min="8706" max="8706" width="20.85546875" style="24" customWidth="1"/>
    <col min="8707" max="8707" width="41.85546875" style="24" customWidth="1"/>
    <col min="8708" max="8708" width="16.28515625" style="24" customWidth="1"/>
    <col min="8709" max="8709" width="19.28515625" style="24" customWidth="1"/>
    <col min="8710" max="8710" width="9.7109375" style="24" bestFit="1" customWidth="1"/>
    <col min="8711" max="8960" width="9.140625" style="24"/>
    <col min="8961" max="8961" width="15.5703125" style="24" customWidth="1"/>
    <col min="8962" max="8962" width="20.85546875" style="24" customWidth="1"/>
    <col min="8963" max="8963" width="41.85546875" style="24" customWidth="1"/>
    <col min="8964" max="8964" width="16.28515625" style="24" customWidth="1"/>
    <col min="8965" max="8965" width="19.28515625" style="24" customWidth="1"/>
    <col min="8966" max="8966" width="9.7109375" style="24" bestFit="1" customWidth="1"/>
    <col min="8967" max="9216" width="9.140625" style="24"/>
    <col min="9217" max="9217" width="15.5703125" style="24" customWidth="1"/>
    <col min="9218" max="9218" width="20.85546875" style="24" customWidth="1"/>
    <col min="9219" max="9219" width="41.85546875" style="24" customWidth="1"/>
    <col min="9220" max="9220" width="16.28515625" style="24" customWidth="1"/>
    <col min="9221" max="9221" width="19.28515625" style="24" customWidth="1"/>
    <col min="9222" max="9222" width="9.7109375" style="24" bestFit="1" customWidth="1"/>
    <col min="9223" max="9472" width="9.140625" style="24"/>
    <col min="9473" max="9473" width="15.5703125" style="24" customWidth="1"/>
    <col min="9474" max="9474" width="20.85546875" style="24" customWidth="1"/>
    <col min="9475" max="9475" width="41.85546875" style="24" customWidth="1"/>
    <col min="9476" max="9476" width="16.28515625" style="24" customWidth="1"/>
    <col min="9477" max="9477" width="19.28515625" style="24" customWidth="1"/>
    <col min="9478" max="9478" width="9.7109375" style="24" bestFit="1" customWidth="1"/>
    <col min="9479" max="9728" width="9.140625" style="24"/>
    <col min="9729" max="9729" width="15.5703125" style="24" customWidth="1"/>
    <col min="9730" max="9730" width="20.85546875" style="24" customWidth="1"/>
    <col min="9731" max="9731" width="41.85546875" style="24" customWidth="1"/>
    <col min="9732" max="9732" width="16.28515625" style="24" customWidth="1"/>
    <col min="9733" max="9733" width="19.28515625" style="24" customWidth="1"/>
    <col min="9734" max="9734" width="9.7109375" style="24" bestFit="1" customWidth="1"/>
    <col min="9735" max="9984" width="9.140625" style="24"/>
    <col min="9985" max="9985" width="15.5703125" style="24" customWidth="1"/>
    <col min="9986" max="9986" width="20.85546875" style="24" customWidth="1"/>
    <col min="9987" max="9987" width="41.85546875" style="24" customWidth="1"/>
    <col min="9988" max="9988" width="16.28515625" style="24" customWidth="1"/>
    <col min="9989" max="9989" width="19.28515625" style="24" customWidth="1"/>
    <col min="9990" max="9990" width="9.7109375" style="24" bestFit="1" customWidth="1"/>
    <col min="9991" max="10240" width="9.140625" style="24"/>
    <col min="10241" max="10241" width="15.5703125" style="24" customWidth="1"/>
    <col min="10242" max="10242" width="20.85546875" style="24" customWidth="1"/>
    <col min="10243" max="10243" width="41.85546875" style="24" customWidth="1"/>
    <col min="10244" max="10244" width="16.28515625" style="24" customWidth="1"/>
    <col min="10245" max="10245" width="19.28515625" style="24" customWidth="1"/>
    <col min="10246" max="10246" width="9.7109375" style="24" bestFit="1" customWidth="1"/>
    <col min="10247" max="10496" width="9.140625" style="24"/>
    <col min="10497" max="10497" width="15.5703125" style="24" customWidth="1"/>
    <col min="10498" max="10498" width="20.85546875" style="24" customWidth="1"/>
    <col min="10499" max="10499" width="41.85546875" style="24" customWidth="1"/>
    <col min="10500" max="10500" width="16.28515625" style="24" customWidth="1"/>
    <col min="10501" max="10501" width="19.28515625" style="24" customWidth="1"/>
    <col min="10502" max="10502" width="9.7109375" style="24" bestFit="1" customWidth="1"/>
    <col min="10503" max="10752" width="9.140625" style="24"/>
    <col min="10753" max="10753" width="15.5703125" style="24" customWidth="1"/>
    <col min="10754" max="10754" width="20.85546875" style="24" customWidth="1"/>
    <col min="10755" max="10755" width="41.85546875" style="24" customWidth="1"/>
    <col min="10756" max="10756" width="16.28515625" style="24" customWidth="1"/>
    <col min="10757" max="10757" width="19.28515625" style="24" customWidth="1"/>
    <col min="10758" max="10758" width="9.7109375" style="24" bestFit="1" customWidth="1"/>
    <col min="10759" max="11008" width="9.140625" style="24"/>
    <col min="11009" max="11009" width="15.5703125" style="24" customWidth="1"/>
    <col min="11010" max="11010" width="20.85546875" style="24" customWidth="1"/>
    <col min="11011" max="11011" width="41.85546875" style="24" customWidth="1"/>
    <col min="11012" max="11012" width="16.28515625" style="24" customWidth="1"/>
    <col min="11013" max="11013" width="19.28515625" style="24" customWidth="1"/>
    <col min="11014" max="11014" width="9.7109375" style="24" bestFit="1" customWidth="1"/>
    <col min="11015" max="11264" width="9.140625" style="24"/>
    <col min="11265" max="11265" width="15.5703125" style="24" customWidth="1"/>
    <col min="11266" max="11266" width="20.85546875" style="24" customWidth="1"/>
    <col min="11267" max="11267" width="41.85546875" style="24" customWidth="1"/>
    <col min="11268" max="11268" width="16.28515625" style="24" customWidth="1"/>
    <col min="11269" max="11269" width="19.28515625" style="24" customWidth="1"/>
    <col min="11270" max="11270" width="9.7109375" style="24" bestFit="1" customWidth="1"/>
    <col min="11271" max="11520" width="9.140625" style="24"/>
    <col min="11521" max="11521" width="15.5703125" style="24" customWidth="1"/>
    <col min="11522" max="11522" width="20.85546875" style="24" customWidth="1"/>
    <col min="11523" max="11523" width="41.85546875" style="24" customWidth="1"/>
    <col min="11524" max="11524" width="16.28515625" style="24" customWidth="1"/>
    <col min="11525" max="11525" width="19.28515625" style="24" customWidth="1"/>
    <col min="11526" max="11526" width="9.7109375" style="24" bestFit="1" customWidth="1"/>
    <col min="11527" max="11776" width="9.140625" style="24"/>
    <col min="11777" max="11777" width="15.5703125" style="24" customWidth="1"/>
    <col min="11778" max="11778" width="20.85546875" style="24" customWidth="1"/>
    <col min="11779" max="11779" width="41.85546875" style="24" customWidth="1"/>
    <col min="11780" max="11780" width="16.28515625" style="24" customWidth="1"/>
    <col min="11781" max="11781" width="19.28515625" style="24" customWidth="1"/>
    <col min="11782" max="11782" width="9.7109375" style="24" bestFit="1" customWidth="1"/>
    <col min="11783" max="12032" width="9.140625" style="24"/>
    <col min="12033" max="12033" width="15.5703125" style="24" customWidth="1"/>
    <col min="12034" max="12034" width="20.85546875" style="24" customWidth="1"/>
    <col min="12035" max="12035" width="41.85546875" style="24" customWidth="1"/>
    <col min="12036" max="12036" width="16.28515625" style="24" customWidth="1"/>
    <col min="12037" max="12037" width="19.28515625" style="24" customWidth="1"/>
    <col min="12038" max="12038" width="9.7109375" style="24" bestFit="1" customWidth="1"/>
    <col min="12039" max="12288" width="9.140625" style="24"/>
    <col min="12289" max="12289" width="15.5703125" style="24" customWidth="1"/>
    <col min="12290" max="12290" width="20.85546875" style="24" customWidth="1"/>
    <col min="12291" max="12291" width="41.85546875" style="24" customWidth="1"/>
    <col min="12292" max="12292" width="16.28515625" style="24" customWidth="1"/>
    <col min="12293" max="12293" width="19.28515625" style="24" customWidth="1"/>
    <col min="12294" max="12294" width="9.7109375" style="24" bestFit="1" customWidth="1"/>
    <col min="12295" max="12544" width="9.140625" style="24"/>
    <col min="12545" max="12545" width="15.5703125" style="24" customWidth="1"/>
    <col min="12546" max="12546" width="20.85546875" style="24" customWidth="1"/>
    <col min="12547" max="12547" width="41.85546875" style="24" customWidth="1"/>
    <col min="12548" max="12548" width="16.28515625" style="24" customWidth="1"/>
    <col min="12549" max="12549" width="19.28515625" style="24" customWidth="1"/>
    <col min="12550" max="12550" width="9.7109375" style="24" bestFit="1" customWidth="1"/>
    <col min="12551" max="12800" width="9.140625" style="24"/>
    <col min="12801" max="12801" width="15.5703125" style="24" customWidth="1"/>
    <col min="12802" max="12802" width="20.85546875" style="24" customWidth="1"/>
    <col min="12803" max="12803" width="41.85546875" style="24" customWidth="1"/>
    <col min="12804" max="12804" width="16.28515625" style="24" customWidth="1"/>
    <col min="12805" max="12805" width="19.28515625" style="24" customWidth="1"/>
    <col min="12806" max="12806" width="9.7109375" style="24" bestFit="1" customWidth="1"/>
    <col min="12807" max="13056" width="9.140625" style="24"/>
    <col min="13057" max="13057" width="15.5703125" style="24" customWidth="1"/>
    <col min="13058" max="13058" width="20.85546875" style="24" customWidth="1"/>
    <col min="13059" max="13059" width="41.85546875" style="24" customWidth="1"/>
    <col min="13060" max="13060" width="16.28515625" style="24" customWidth="1"/>
    <col min="13061" max="13061" width="19.28515625" style="24" customWidth="1"/>
    <col min="13062" max="13062" width="9.7109375" style="24" bestFit="1" customWidth="1"/>
    <col min="13063" max="13312" width="9.140625" style="24"/>
    <col min="13313" max="13313" width="15.5703125" style="24" customWidth="1"/>
    <col min="13314" max="13314" width="20.85546875" style="24" customWidth="1"/>
    <col min="13315" max="13315" width="41.85546875" style="24" customWidth="1"/>
    <col min="13316" max="13316" width="16.28515625" style="24" customWidth="1"/>
    <col min="13317" max="13317" width="19.28515625" style="24" customWidth="1"/>
    <col min="13318" max="13318" width="9.7109375" style="24" bestFit="1" customWidth="1"/>
    <col min="13319" max="13568" width="9.140625" style="24"/>
    <col min="13569" max="13569" width="15.5703125" style="24" customWidth="1"/>
    <col min="13570" max="13570" width="20.85546875" style="24" customWidth="1"/>
    <col min="13571" max="13571" width="41.85546875" style="24" customWidth="1"/>
    <col min="13572" max="13572" width="16.28515625" style="24" customWidth="1"/>
    <col min="13573" max="13573" width="19.28515625" style="24" customWidth="1"/>
    <col min="13574" max="13574" width="9.7109375" style="24" bestFit="1" customWidth="1"/>
    <col min="13575" max="13824" width="9.140625" style="24"/>
    <col min="13825" max="13825" width="15.5703125" style="24" customWidth="1"/>
    <col min="13826" max="13826" width="20.85546875" style="24" customWidth="1"/>
    <col min="13827" max="13827" width="41.85546875" style="24" customWidth="1"/>
    <col min="13828" max="13828" width="16.28515625" style="24" customWidth="1"/>
    <col min="13829" max="13829" width="19.28515625" style="24" customWidth="1"/>
    <col min="13830" max="13830" width="9.7109375" style="24" bestFit="1" customWidth="1"/>
    <col min="13831" max="14080" width="9.140625" style="24"/>
    <col min="14081" max="14081" width="15.5703125" style="24" customWidth="1"/>
    <col min="14082" max="14082" width="20.85546875" style="24" customWidth="1"/>
    <col min="14083" max="14083" width="41.85546875" style="24" customWidth="1"/>
    <col min="14084" max="14084" width="16.28515625" style="24" customWidth="1"/>
    <col min="14085" max="14085" width="19.28515625" style="24" customWidth="1"/>
    <col min="14086" max="14086" width="9.7109375" style="24" bestFit="1" customWidth="1"/>
    <col min="14087" max="14336" width="9.140625" style="24"/>
    <col min="14337" max="14337" width="15.5703125" style="24" customWidth="1"/>
    <col min="14338" max="14338" width="20.85546875" style="24" customWidth="1"/>
    <col min="14339" max="14339" width="41.85546875" style="24" customWidth="1"/>
    <col min="14340" max="14340" width="16.28515625" style="24" customWidth="1"/>
    <col min="14341" max="14341" width="19.28515625" style="24" customWidth="1"/>
    <col min="14342" max="14342" width="9.7109375" style="24" bestFit="1" customWidth="1"/>
    <col min="14343" max="14592" width="9.140625" style="24"/>
    <col min="14593" max="14593" width="15.5703125" style="24" customWidth="1"/>
    <col min="14594" max="14594" width="20.85546875" style="24" customWidth="1"/>
    <col min="14595" max="14595" width="41.85546875" style="24" customWidth="1"/>
    <col min="14596" max="14596" width="16.28515625" style="24" customWidth="1"/>
    <col min="14597" max="14597" width="19.28515625" style="24" customWidth="1"/>
    <col min="14598" max="14598" width="9.7109375" style="24" bestFit="1" customWidth="1"/>
    <col min="14599" max="14848" width="9.140625" style="24"/>
    <col min="14849" max="14849" width="15.5703125" style="24" customWidth="1"/>
    <col min="14850" max="14850" width="20.85546875" style="24" customWidth="1"/>
    <col min="14851" max="14851" width="41.85546875" style="24" customWidth="1"/>
    <col min="14852" max="14852" width="16.28515625" style="24" customWidth="1"/>
    <col min="14853" max="14853" width="19.28515625" style="24" customWidth="1"/>
    <col min="14854" max="14854" width="9.7109375" style="24" bestFit="1" customWidth="1"/>
    <col min="14855" max="15104" width="9.140625" style="24"/>
    <col min="15105" max="15105" width="15.5703125" style="24" customWidth="1"/>
    <col min="15106" max="15106" width="20.85546875" style="24" customWidth="1"/>
    <col min="15107" max="15107" width="41.85546875" style="24" customWidth="1"/>
    <col min="15108" max="15108" width="16.28515625" style="24" customWidth="1"/>
    <col min="15109" max="15109" width="19.28515625" style="24" customWidth="1"/>
    <col min="15110" max="15110" width="9.7109375" style="24" bestFit="1" customWidth="1"/>
    <col min="15111" max="15360" width="9.140625" style="24"/>
    <col min="15361" max="15361" width="15.5703125" style="24" customWidth="1"/>
    <col min="15362" max="15362" width="20.85546875" style="24" customWidth="1"/>
    <col min="15363" max="15363" width="41.85546875" style="24" customWidth="1"/>
    <col min="15364" max="15364" width="16.28515625" style="24" customWidth="1"/>
    <col min="15365" max="15365" width="19.28515625" style="24" customWidth="1"/>
    <col min="15366" max="15366" width="9.7109375" style="24" bestFit="1" customWidth="1"/>
    <col min="15367" max="15616" width="9.140625" style="24"/>
    <col min="15617" max="15617" width="15.5703125" style="24" customWidth="1"/>
    <col min="15618" max="15618" width="20.85546875" style="24" customWidth="1"/>
    <col min="15619" max="15619" width="41.85546875" style="24" customWidth="1"/>
    <col min="15620" max="15620" width="16.28515625" style="24" customWidth="1"/>
    <col min="15621" max="15621" width="19.28515625" style="24" customWidth="1"/>
    <col min="15622" max="15622" width="9.7109375" style="24" bestFit="1" customWidth="1"/>
    <col min="15623" max="15872" width="9.140625" style="24"/>
    <col min="15873" max="15873" width="15.5703125" style="24" customWidth="1"/>
    <col min="15874" max="15874" width="20.85546875" style="24" customWidth="1"/>
    <col min="15875" max="15875" width="41.85546875" style="24" customWidth="1"/>
    <col min="15876" max="15876" width="16.28515625" style="24" customWidth="1"/>
    <col min="15877" max="15877" width="19.28515625" style="24" customWidth="1"/>
    <col min="15878" max="15878" width="9.7109375" style="24" bestFit="1" customWidth="1"/>
    <col min="15879" max="16128" width="9.140625" style="24"/>
    <col min="16129" max="16129" width="15.5703125" style="24" customWidth="1"/>
    <col min="16130" max="16130" width="20.85546875" style="24" customWidth="1"/>
    <col min="16131" max="16131" width="41.85546875" style="24" customWidth="1"/>
    <col min="16132" max="16132" width="16.28515625" style="24" customWidth="1"/>
    <col min="16133" max="16133" width="19.28515625" style="24" customWidth="1"/>
    <col min="16134" max="16134" width="9.7109375" style="24" bestFit="1" customWidth="1"/>
    <col min="16135" max="16384" width="9.140625" style="24"/>
  </cols>
  <sheetData>
    <row r="1" spans="1:5" x14ac:dyDescent="0.25">
      <c r="E1" s="28" t="s">
        <v>17</v>
      </c>
    </row>
    <row r="2" spans="1:5" ht="57" customHeight="1" x14ac:dyDescent="0.25">
      <c r="A2" s="219" t="s">
        <v>648</v>
      </c>
      <c r="B2" s="219"/>
      <c r="C2" s="219"/>
      <c r="D2" s="219"/>
      <c r="E2" s="219"/>
    </row>
    <row r="3" spans="1:5" ht="27" customHeight="1" x14ac:dyDescent="0.25">
      <c r="A3" s="325" t="s">
        <v>553</v>
      </c>
      <c r="B3" s="325"/>
      <c r="C3" s="325"/>
      <c r="D3" s="325"/>
      <c r="E3" s="325"/>
    </row>
    <row r="4" spans="1:5" ht="32.25" customHeight="1" x14ac:dyDescent="0.25">
      <c r="A4" s="222" t="s">
        <v>5</v>
      </c>
      <c r="B4" s="222" t="s">
        <v>3</v>
      </c>
      <c r="C4" s="222" t="s">
        <v>119</v>
      </c>
      <c r="D4" s="224" t="s">
        <v>6</v>
      </c>
      <c r="E4" s="225"/>
    </row>
    <row r="5" spans="1:5" x14ac:dyDescent="0.25">
      <c r="A5" s="223"/>
      <c r="B5" s="223"/>
      <c r="C5" s="223"/>
      <c r="D5" s="207" t="s">
        <v>7</v>
      </c>
      <c r="E5" s="55" t="s">
        <v>0</v>
      </c>
    </row>
    <row r="6" spans="1:5" ht="18.75" customHeight="1" x14ac:dyDescent="0.25">
      <c r="A6" s="181"/>
      <c r="B6" s="207"/>
      <c r="C6" s="182" t="s">
        <v>554</v>
      </c>
      <c r="D6" s="183" t="s">
        <v>15</v>
      </c>
      <c r="E6" s="184">
        <v>291</v>
      </c>
    </row>
    <row r="7" spans="1:5" ht="18" customHeight="1" x14ac:dyDescent="0.25">
      <c r="A7" s="181"/>
      <c r="B7" s="207"/>
      <c r="C7" s="182" t="s">
        <v>555</v>
      </c>
      <c r="D7" s="183" t="s">
        <v>19</v>
      </c>
      <c r="E7" s="184">
        <v>40</v>
      </c>
    </row>
    <row r="8" spans="1:5" ht="19.5" customHeight="1" x14ac:dyDescent="0.25">
      <c r="A8" s="181"/>
      <c r="B8" s="207"/>
      <c r="C8" s="182" t="s">
        <v>85</v>
      </c>
      <c r="D8" s="183" t="s">
        <v>15</v>
      </c>
      <c r="E8" s="184">
        <v>0</v>
      </c>
    </row>
    <row r="9" spans="1:5" ht="18.75" customHeight="1" x14ac:dyDescent="0.25">
      <c r="A9" s="181"/>
      <c r="B9" s="207"/>
      <c r="C9" s="185" t="s">
        <v>556</v>
      </c>
      <c r="D9" s="183" t="s">
        <v>15</v>
      </c>
      <c r="E9" s="184">
        <v>25</v>
      </c>
    </row>
    <row r="10" spans="1:5" ht="19.5" customHeight="1" x14ac:dyDescent="0.25">
      <c r="A10" s="321"/>
      <c r="B10" s="57"/>
      <c r="C10" s="186" t="s">
        <v>557</v>
      </c>
      <c r="D10" s="187" t="s">
        <v>12</v>
      </c>
      <c r="E10" s="188">
        <v>103</v>
      </c>
    </row>
    <row r="11" spans="1:5" ht="21" customHeight="1" x14ac:dyDescent="0.25">
      <c r="A11" s="321"/>
      <c r="B11" s="57"/>
      <c r="C11" s="186" t="s">
        <v>558</v>
      </c>
      <c r="D11" s="187" t="s">
        <v>12</v>
      </c>
      <c r="E11" s="188">
        <v>62</v>
      </c>
    </row>
    <row r="12" spans="1:5" ht="18.75" customHeight="1" x14ac:dyDescent="0.25">
      <c r="A12" s="321"/>
      <c r="B12" s="57"/>
      <c r="C12" s="189" t="s">
        <v>559</v>
      </c>
      <c r="D12" s="187" t="s">
        <v>1</v>
      </c>
      <c r="E12" s="188">
        <v>25</v>
      </c>
    </row>
    <row r="13" spans="1:5" ht="20.25" customHeight="1" x14ac:dyDescent="0.25">
      <c r="A13" s="321"/>
      <c r="B13" s="57"/>
      <c r="C13" s="189" t="s">
        <v>560</v>
      </c>
      <c r="D13" s="187" t="s">
        <v>15</v>
      </c>
      <c r="E13" s="188">
        <v>2</v>
      </c>
    </row>
    <row r="14" spans="1:5" ht="30" customHeight="1" x14ac:dyDescent="0.25">
      <c r="A14" s="321"/>
      <c r="B14" s="57"/>
      <c r="C14" s="189" t="s">
        <v>561</v>
      </c>
      <c r="D14" s="187" t="s">
        <v>12</v>
      </c>
      <c r="E14" s="188">
        <v>6000</v>
      </c>
    </row>
    <row r="15" spans="1:5" ht="30" customHeight="1" x14ac:dyDescent="0.25">
      <c r="A15" s="321"/>
      <c r="B15" s="57"/>
      <c r="C15" s="189" t="s">
        <v>562</v>
      </c>
      <c r="D15" s="187" t="s">
        <v>12</v>
      </c>
      <c r="E15" s="188">
        <v>51</v>
      </c>
    </row>
    <row r="16" spans="1:5" ht="30" customHeight="1" x14ac:dyDescent="0.25">
      <c r="A16" s="321"/>
      <c r="B16" s="57"/>
      <c r="C16" s="186" t="s">
        <v>563</v>
      </c>
      <c r="D16" s="187" t="s">
        <v>12</v>
      </c>
      <c r="E16" s="188">
        <v>0</v>
      </c>
    </row>
    <row r="17" spans="1:5" ht="30" customHeight="1" x14ac:dyDescent="0.25">
      <c r="A17" s="321"/>
      <c r="B17" s="57"/>
      <c r="C17" s="186" t="s">
        <v>564</v>
      </c>
      <c r="D17" s="187" t="s">
        <v>12</v>
      </c>
      <c r="E17" s="188">
        <v>150</v>
      </c>
    </row>
    <row r="18" spans="1:5" ht="30" customHeight="1" x14ac:dyDescent="0.25">
      <c r="A18" s="321"/>
      <c r="B18" s="57"/>
      <c r="C18" s="186" t="s">
        <v>565</v>
      </c>
      <c r="D18" s="187" t="s">
        <v>12</v>
      </c>
      <c r="E18" s="188">
        <v>28</v>
      </c>
    </row>
    <row r="19" spans="1:5" ht="30" customHeight="1" x14ac:dyDescent="0.25">
      <c r="A19" s="321"/>
      <c r="B19" s="57"/>
      <c r="C19" s="186" t="s">
        <v>566</v>
      </c>
      <c r="D19" s="187" t="s">
        <v>12</v>
      </c>
      <c r="E19" s="188">
        <v>500</v>
      </c>
    </row>
    <row r="20" spans="1:5" ht="30" customHeight="1" x14ac:dyDescent="0.25">
      <c r="A20" s="321"/>
      <c r="B20" s="57"/>
      <c r="C20" s="186" t="s">
        <v>580</v>
      </c>
      <c r="D20" s="187" t="s">
        <v>12</v>
      </c>
      <c r="E20" s="188">
        <v>210</v>
      </c>
    </row>
    <row r="21" spans="1:5" ht="30" customHeight="1" x14ac:dyDescent="0.25">
      <c r="A21" s="321"/>
      <c r="B21" s="57"/>
      <c r="C21" s="186" t="s">
        <v>649</v>
      </c>
      <c r="D21" s="187" t="s">
        <v>650</v>
      </c>
      <c r="E21" s="188">
        <v>1500</v>
      </c>
    </row>
    <row r="22" spans="1:5" ht="30" customHeight="1" x14ac:dyDescent="0.25">
      <c r="A22" s="321"/>
      <c r="B22" s="57"/>
      <c r="C22" s="186" t="s">
        <v>651</v>
      </c>
      <c r="D22" s="187" t="s">
        <v>15</v>
      </c>
      <c r="E22" s="188">
        <v>15</v>
      </c>
    </row>
    <row r="23" spans="1:5" ht="30" customHeight="1" x14ac:dyDescent="0.25">
      <c r="A23" s="321"/>
      <c r="B23" s="57"/>
      <c r="C23" s="186" t="s">
        <v>652</v>
      </c>
      <c r="D23" s="187" t="s">
        <v>15</v>
      </c>
      <c r="E23" s="188">
        <v>6</v>
      </c>
    </row>
    <row r="24" spans="1:5" ht="30" customHeight="1" x14ac:dyDescent="0.25">
      <c r="A24" s="322" t="s">
        <v>567</v>
      </c>
      <c r="B24" s="323"/>
      <c r="C24" s="323"/>
      <c r="D24" s="324"/>
      <c r="E24" s="190">
        <f>SUM(E6:E23)</f>
        <v>9008</v>
      </c>
    </row>
    <row r="25" spans="1:5" ht="21.75" customHeight="1" x14ac:dyDescent="0.25">
      <c r="B25" s="24" t="s">
        <v>568</v>
      </c>
    </row>
    <row r="26" spans="1:5" ht="18" customHeight="1" x14ac:dyDescent="0.25">
      <c r="B26" s="24" t="s">
        <v>97</v>
      </c>
      <c r="C26" s="24" t="s">
        <v>21</v>
      </c>
      <c r="D26" s="191" t="s">
        <v>569</v>
      </c>
    </row>
  </sheetData>
  <mergeCells count="8">
    <mergeCell ref="A10:A23"/>
    <mergeCell ref="A24:D24"/>
    <mergeCell ref="A2:E2"/>
    <mergeCell ref="A3:E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6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I18"/>
  <sheetViews>
    <sheetView tabSelected="1" zoomScaleNormal="100" workbookViewId="0">
      <selection activeCell="M6" sqref="M6"/>
    </sheetView>
  </sheetViews>
  <sheetFormatPr defaultRowHeight="15" x14ac:dyDescent="0.25"/>
  <cols>
    <col min="1" max="1" width="23.7109375" style="1" customWidth="1"/>
    <col min="2" max="2" width="15.140625" style="1" bestFit="1" customWidth="1"/>
    <col min="3" max="3" width="38.42578125" style="1" customWidth="1"/>
    <col min="4" max="4" width="9.85546875" style="1" customWidth="1"/>
    <col min="5" max="5" width="17.85546875" style="1" customWidth="1"/>
    <col min="6" max="7" width="15.140625" style="1" customWidth="1"/>
    <col min="8" max="8" width="11.5703125" style="1" customWidth="1"/>
    <col min="9" max="9" width="11.140625" style="1" customWidth="1"/>
    <col min="10" max="16384" width="9.140625" style="1"/>
  </cols>
  <sheetData>
    <row r="1" spans="1:9" ht="33.75" customHeight="1" x14ac:dyDescent="0.25">
      <c r="E1" s="15" t="s">
        <v>17</v>
      </c>
    </row>
    <row r="2" spans="1:9" ht="54" customHeight="1" x14ac:dyDescent="0.25">
      <c r="A2" s="327" t="s">
        <v>657</v>
      </c>
      <c r="B2" s="327"/>
      <c r="C2" s="327"/>
      <c r="D2" s="327"/>
      <c r="E2" s="327"/>
    </row>
    <row r="3" spans="1:9" ht="15.75" customHeight="1" x14ac:dyDescent="0.25">
      <c r="A3" s="328"/>
      <c r="B3" s="328"/>
      <c r="C3" s="328"/>
      <c r="D3" s="328"/>
      <c r="E3" s="328"/>
    </row>
    <row r="4" spans="1:9" ht="15" customHeight="1" x14ac:dyDescent="0.25">
      <c r="A4" s="329" t="s">
        <v>9</v>
      </c>
      <c r="B4" s="329"/>
      <c r="C4" s="329"/>
      <c r="D4" s="329"/>
      <c r="E4" s="329"/>
    </row>
    <row r="5" spans="1:9" x14ac:dyDescent="0.25">
      <c r="A5" s="12"/>
      <c r="B5" s="12"/>
      <c r="C5" s="12"/>
      <c r="D5" s="13"/>
      <c r="E5" s="13"/>
    </row>
    <row r="6" spans="1:9" s="8" customFormat="1" ht="45.75" customHeight="1" x14ac:dyDescent="0.2">
      <c r="A6" s="237" t="s">
        <v>5</v>
      </c>
      <c r="B6" s="237" t="s">
        <v>24</v>
      </c>
      <c r="C6" s="237" t="s">
        <v>4</v>
      </c>
      <c r="D6" s="240" t="s">
        <v>6</v>
      </c>
      <c r="E6" s="330"/>
    </row>
    <row r="7" spans="1:9" s="8" customFormat="1" ht="42.75" x14ac:dyDescent="0.2">
      <c r="A7" s="239"/>
      <c r="B7" s="239"/>
      <c r="C7" s="239"/>
      <c r="D7" s="9" t="s">
        <v>25</v>
      </c>
      <c r="E7" s="4" t="s">
        <v>0</v>
      </c>
    </row>
    <row r="8" spans="1:9" s="8" customFormat="1" ht="14.25" x14ac:dyDescent="0.2">
      <c r="A8" s="9">
        <v>1</v>
      </c>
      <c r="B8" s="9">
        <v>2</v>
      </c>
      <c r="C8" s="9">
        <v>3</v>
      </c>
      <c r="D8" s="9">
        <v>4</v>
      </c>
      <c r="E8" s="5">
        <v>5</v>
      </c>
    </row>
    <row r="9" spans="1:9" s="21" customFormat="1" ht="90" x14ac:dyDescent="0.25">
      <c r="A9" s="222" t="s">
        <v>54</v>
      </c>
      <c r="B9" s="23">
        <v>2301400</v>
      </c>
      <c r="C9" s="157" t="s">
        <v>105</v>
      </c>
      <c r="D9" s="23" t="s">
        <v>70</v>
      </c>
      <c r="E9" s="26">
        <v>24</v>
      </c>
    </row>
    <row r="10" spans="1:9" s="21" customFormat="1" ht="105" x14ac:dyDescent="0.25">
      <c r="A10" s="315"/>
      <c r="B10" s="155">
        <v>2301400</v>
      </c>
      <c r="C10" s="157" t="s">
        <v>523</v>
      </c>
      <c r="D10" s="155" t="s">
        <v>18</v>
      </c>
      <c r="E10" s="156">
        <v>196</v>
      </c>
    </row>
    <row r="11" spans="1:9" s="21" customFormat="1" ht="105" x14ac:dyDescent="0.25">
      <c r="A11" s="315"/>
      <c r="B11" s="155">
        <v>2301400</v>
      </c>
      <c r="C11" s="157" t="s">
        <v>524</v>
      </c>
      <c r="D11" s="155" t="s">
        <v>26</v>
      </c>
      <c r="E11" s="156">
        <v>56</v>
      </c>
    </row>
    <row r="12" spans="1:9" s="21" customFormat="1" ht="90" x14ac:dyDescent="0.25">
      <c r="A12" s="315"/>
      <c r="B12" s="155">
        <v>2301400</v>
      </c>
      <c r="C12" s="157" t="s">
        <v>525</v>
      </c>
      <c r="D12" s="155" t="s">
        <v>26</v>
      </c>
      <c r="E12" s="156">
        <v>56</v>
      </c>
    </row>
    <row r="13" spans="1:9" ht="75" x14ac:dyDescent="0.25">
      <c r="A13" s="223"/>
      <c r="B13" s="20">
        <v>2301400</v>
      </c>
      <c r="C13" s="6" t="s">
        <v>130</v>
      </c>
      <c r="D13" s="18" t="s">
        <v>18</v>
      </c>
      <c r="E13" s="26">
        <v>33</v>
      </c>
      <c r="I13" s="19"/>
    </row>
    <row r="14" spans="1:9" x14ac:dyDescent="0.25">
      <c r="A14" s="3"/>
      <c r="B14" s="11"/>
      <c r="C14" s="11" t="s">
        <v>16</v>
      </c>
      <c r="D14" s="10"/>
      <c r="E14" s="14">
        <f>SUM(E9:E13)</f>
        <v>365</v>
      </c>
    </row>
    <row r="15" spans="1:9" x14ac:dyDescent="0.25">
      <c r="A15" s="326"/>
      <c r="B15" s="326"/>
      <c r="C15" s="326"/>
      <c r="D15" s="326"/>
      <c r="E15" s="326"/>
    </row>
    <row r="16" spans="1:9" x14ac:dyDescent="0.25">
      <c r="B16" s="1" t="s">
        <v>20</v>
      </c>
    </row>
    <row r="18" spans="2:2" x14ac:dyDescent="0.25">
      <c r="B18" s="1" t="s">
        <v>23</v>
      </c>
    </row>
  </sheetData>
  <mergeCells count="9">
    <mergeCell ref="A15:E15"/>
    <mergeCell ref="A2:E2"/>
    <mergeCell ref="A3:E3"/>
    <mergeCell ref="A4:E4"/>
    <mergeCell ref="A6:A7"/>
    <mergeCell ref="B6:B7"/>
    <mergeCell ref="C6:C7"/>
    <mergeCell ref="D6:E6"/>
    <mergeCell ref="A9:A13"/>
  </mergeCells>
  <pageMargins left="0.39370078740157483" right="0.19685039370078741" top="0.35433070866141736" bottom="0.35433070866141736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J15"/>
  <sheetViews>
    <sheetView zoomScaleNormal="100" workbookViewId="0">
      <selection activeCell="I10" sqref="I10"/>
    </sheetView>
  </sheetViews>
  <sheetFormatPr defaultRowHeight="15" x14ac:dyDescent="0.25"/>
  <cols>
    <col min="1" max="1" width="27.42578125" style="24" customWidth="1"/>
    <col min="2" max="2" width="9.5703125" style="24" customWidth="1"/>
    <col min="3" max="3" width="43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7.42578125" style="24" customWidth="1"/>
    <col min="258" max="258" width="9.5703125" style="24" customWidth="1"/>
    <col min="259" max="259" width="43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7.42578125" style="24" customWidth="1"/>
    <col min="514" max="514" width="9.5703125" style="24" customWidth="1"/>
    <col min="515" max="515" width="43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7.42578125" style="24" customWidth="1"/>
    <col min="770" max="770" width="9.5703125" style="24" customWidth="1"/>
    <col min="771" max="771" width="43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7.42578125" style="24" customWidth="1"/>
    <col min="1026" max="1026" width="9.5703125" style="24" customWidth="1"/>
    <col min="1027" max="1027" width="43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7.42578125" style="24" customWidth="1"/>
    <col min="1282" max="1282" width="9.5703125" style="24" customWidth="1"/>
    <col min="1283" max="1283" width="43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7.42578125" style="24" customWidth="1"/>
    <col min="1538" max="1538" width="9.5703125" style="24" customWidth="1"/>
    <col min="1539" max="1539" width="43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7.42578125" style="24" customWidth="1"/>
    <col min="1794" max="1794" width="9.5703125" style="24" customWidth="1"/>
    <col min="1795" max="1795" width="43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7.42578125" style="24" customWidth="1"/>
    <col min="2050" max="2050" width="9.5703125" style="24" customWidth="1"/>
    <col min="2051" max="2051" width="43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7.42578125" style="24" customWidth="1"/>
    <col min="2306" max="2306" width="9.5703125" style="24" customWidth="1"/>
    <col min="2307" max="2307" width="43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7.42578125" style="24" customWidth="1"/>
    <col min="2562" max="2562" width="9.5703125" style="24" customWidth="1"/>
    <col min="2563" max="2563" width="43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7.42578125" style="24" customWidth="1"/>
    <col min="2818" max="2818" width="9.5703125" style="24" customWidth="1"/>
    <col min="2819" max="2819" width="43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7.42578125" style="24" customWidth="1"/>
    <col min="3074" max="3074" width="9.5703125" style="24" customWidth="1"/>
    <col min="3075" max="3075" width="43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7.42578125" style="24" customWidth="1"/>
    <col min="3330" max="3330" width="9.5703125" style="24" customWidth="1"/>
    <col min="3331" max="3331" width="43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7.42578125" style="24" customWidth="1"/>
    <col min="3586" max="3586" width="9.5703125" style="24" customWidth="1"/>
    <col min="3587" max="3587" width="43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7.42578125" style="24" customWidth="1"/>
    <col min="3842" max="3842" width="9.5703125" style="24" customWidth="1"/>
    <col min="3843" max="3843" width="43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7.42578125" style="24" customWidth="1"/>
    <col min="4098" max="4098" width="9.5703125" style="24" customWidth="1"/>
    <col min="4099" max="4099" width="43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7.42578125" style="24" customWidth="1"/>
    <col min="4354" max="4354" width="9.5703125" style="24" customWidth="1"/>
    <col min="4355" max="4355" width="43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7.42578125" style="24" customWidth="1"/>
    <col min="4610" max="4610" width="9.5703125" style="24" customWidth="1"/>
    <col min="4611" max="4611" width="43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7.42578125" style="24" customWidth="1"/>
    <col min="4866" max="4866" width="9.5703125" style="24" customWidth="1"/>
    <col min="4867" max="4867" width="43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7.42578125" style="24" customWidth="1"/>
    <col min="5122" max="5122" width="9.5703125" style="24" customWidth="1"/>
    <col min="5123" max="5123" width="43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7.42578125" style="24" customWidth="1"/>
    <col min="5378" max="5378" width="9.5703125" style="24" customWidth="1"/>
    <col min="5379" max="5379" width="43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7.42578125" style="24" customWidth="1"/>
    <col min="5634" max="5634" width="9.5703125" style="24" customWidth="1"/>
    <col min="5635" max="5635" width="43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7.42578125" style="24" customWidth="1"/>
    <col min="5890" max="5890" width="9.5703125" style="24" customWidth="1"/>
    <col min="5891" max="5891" width="43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7.42578125" style="24" customWidth="1"/>
    <col min="6146" max="6146" width="9.5703125" style="24" customWidth="1"/>
    <col min="6147" max="6147" width="43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7.42578125" style="24" customWidth="1"/>
    <col min="6402" max="6402" width="9.5703125" style="24" customWidth="1"/>
    <col min="6403" max="6403" width="43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7.42578125" style="24" customWidth="1"/>
    <col min="6658" max="6658" width="9.5703125" style="24" customWidth="1"/>
    <col min="6659" max="6659" width="43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7.42578125" style="24" customWidth="1"/>
    <col min="6914" max="6914" width="9.5703125" style="24" customWidth="1"/>
    <col min="6915" max="6915" width="43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7.42578125" style="24" customWidth="1"/>
    <col min="7170" max="7170" width="9.5703125" style="24" customWidth="1"/>
    <col min="7171" max="7171" width="43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7.42578125" style="24" customWidth="1"/>
    <col min="7426" max="7426" width="9.5703125" style="24" customWidth="1"/>
    <col min="7427" max="7427" width="43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7.42578125" style="24" customWidth="1"/>
    <col min="7682" max="7682" width="9.5703125" style="24" customWidth="1"/>
    <col min="7683" max="7683" width="43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7.42578125" style="24" customWidth="1"/>
    <col min="7938" max="7938" width="9.5703125" style="24" customWidth="1"/>
    <col min="7939" max="7939" width="43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7.42578125" style="24" customWidth="1"/>
    <col min="8194" max="8194" width="9.5703125" style="24" customWidth="1"/>
    <col min="8195" max="8195" width="43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7.42578125" style="24" customWidth="1"/>
    <col min="8450" max="8450" width="9.5703125" style="24" customWidth="1"/>
    <col min="8451" max="8451" width="43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7.42578125" style="24" customWidth="1"/>
    <col min="8706" max="8706" width="9.5703125" style="24" customWidth="1"/>
    <col min="8707" max="8707" width="43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7.42578125" style="24" customWidth="1"/>
    <col min="8962" max="8962" width="9.5703125" style="24" customWidth="1"/>
    <col min="8963" max="8963" width="43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7.42578125" style="24" customWidth="1"/>
    <col min="9218" max="9218" width="9.5703125" style="24" customWidth="1"/>
    <col min="9219" max="9219" width="43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7.42578125" style="24" customWidth="1"/>
    <col min="9474" max="9474" width="9.5703125" style="24" customWidth="1"/>
    <col min="9475" max="9475" width="43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7.42578125" style="24" customWidth="1"/>
    <col min="9730" max="9730" width="9.5703125" style="24" customWidth="1"/>
    <col min="9731" max="9731" width="43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7.42578125" style="24" customWidth="1"/>
    <col min="9986" max="9986" width="9.5703125" style="24" customWidth="1"/>
    <col min="9987" max="9987" width="43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7.42578125" style="24" customWidth="1"/>
    <col min="10242" max="10242" width="9.5703125" style="24" customWidth="1"/>
    <col min="10243" max="10243" width="43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7.42578125" style="24" customWidth="1"/>
    <col min="10498" max="10498" width="9.5703125" style="24" customWidth="1"/>
    <col min="10499" max="10499" width="43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7.42578125" style="24" customWidth="1"/>
    <col min="10754" max="10754" width="9.5703125" style="24" customWidth="1"/>
    <col min="10755" max="10755" width="43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7.42578125" style="24" customWidth="1"/>
    <col min="11010" max="11010" width="9.5703125" style="24" customWidth="1"/>
    <col min="11011" max="11011" width="43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7.42578125" style="24" customWidth="1"/>
    <col min="11266" max="11266" width="9.5703125" style="24" customWidth="1"/>
    <col min="11267" max="11267" width="43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7.42578125" style="24" customWidth="1"/>
    <col min="11522" max="11522" width="9.5703125" style="24" customWidth="1"/>
    <col min="11523" max="11523" width="43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7.42578125" style="24" customWidth="1"/>
    <col min="11778" max="11778" width="9.5703125" style="24" customWidth="1"/>
    <col min="11779" max="11779" width="43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7.42578125" style="24" customWidth="1"/>
    <col min="12034" max="12034" width="9.5703125" style="24" customWidth="1"/>
    <col min="12035" max="12035" width="43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7.42578125" style="24" customWidth="1"/>
    <col min="12290" max="12290" width="9.5703125" style="24" customWidth="1"/>
    <col min="12291" max="12291" width="43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7.42578125" style="24" customWidth="1"/>
    <col min="12546" max="12546" width="9.5703125" style="24" customWidth="1"/>
    <col min="12547" max="12547" width="43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7.42578125" style="24" customWidth="1"/>
    <col min="12802" max="12802" width="9.5703125" style="24" customWidth="1"/>
    <col min="12803" max="12803" width="43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7.42578125" style="24" customWidth="1"/>
    <col min="13058" max="13058" width="9.5703125" style="24" customWidth="1"/>
    <col min="13059" max="13059" width="43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7.42578125" style="24" customWidth="1"/>
    <col min="13314" max="13314" width="9.5703125" style="24" customWidth="1"/>
    <col min="13315" max="13315" width="43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7.42578125" style="24" customWidth="1"/>
    <col min="13570" max="13570" width="9.5703125" style="24" customWidth="1"/>
    <col min="13571" max="13571" width="43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7.42578125" style="24" customWidth="1"/>
    <col min="13826" max="13826" width="9.5703125" style="24" customWidth="1"/>
    <col min="13827" max="13827" width="43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7.42578125" style="24" customWidth="1"/>
    <col min="14082" max="14082" width="9.5703125" style="24" customWidth="1"/>
    <col min="14083" max="14083" width="43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7.42578125" style="24" customWidth="1"/>
    <col min="14338" max="14338" width="9.5703125" style="24" customWidth="1"/>
    <col min="14339" max="14339" width="43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7.42578125" style="24" customWidth="1"/>
    <col min="14594" max="14594" width="9.5703125" style="24" customWidth="1"/>
    <col min="14595" max="14595" width="43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7.42578125" style="24" customWidth="1"/>
    <col min="14850" max="14850" width="9.5703125" style="24" customWidth="1"/>
    <col min="14851" max="14851" width="43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7.42578125" style="24" customWidth="1"/>
    <col min="15106" max="15106" width="9.5703125" style="24" customWidth="1"/>
    <col min="15107" max="15107" width="43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7.42578125" style="24" customWidth="1"/>
    <col min="15362" max="15362" width="9.5703125" style="24" customWidth="1"/>
    <col min="15363" max="15363" width="43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7.42578125" style="24" customWidth="1"/>
    <col min="15618" max="15618" width="9.5703125" style="24" customWidth="1"/>
    <col min="15619" max="15619" width="43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7.42578125" style="24" customWidth="1"/>
    <col min="15874" max="15874" width="9.5703125" style="24" customWidth="1"/>
    <col min="15875" max="15875" width="43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7.42578125" style="24" customWidth="1"/>
    <col min="16130" max="16130" width="9.5703125" style="24" customWidth="1"/>
    <col min="16131" max="16131" width="43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10" x14ac:dyDescent="0.25">
      <c r="E1" s="28" t="s">
        <v>17</v>
      </c>
    </row>
    <row r="2" spans="1:10" ht="58.5" customHeight="1" x14ac:dyDescent="0.25">
      <c r="A2" s="219" t="s">
        <v>619</v>
      </c>
      <c r="B2" s="219"/>
      <c r="C2" s="219"/>
      <c r="D2" s="219"/>
      <c r="E2" s="219"/>
      <c r="F2" s="29"/>
    </row>
    <row r="3" spans="1:10" ht="25.5" customHeight="1" x14ac:dyDescent="0.25">
      <c r="A3" s="220" t="s">
        <v>168</v>
      </c>
      <c r="B3" s="220"/>
      <c r="C3" s="220"/>
      <c r="D3" s="220"/>
      <c r="E3" s="220"/>
      <c r="F3" s="29"/>
    </row>
    <row r="4" spans="1:10" ht="21" customHeight="1" x14ac:dyDescent="0.25">
      <c r="A4" s="221" t="s">
        <v>156</v>
      </c>
      <c r="B4" s="221"/>
      <c r="C4" s="221"/>
      <c r="D4" s="221"/>
      <c r="E4" s="221"/>
      <c r="F4" s="29"/>
    </row>
    <row r="5" spans="1:10" ht="15.75" x14ac:dyDescent="0.25">
      <c r="A5" s="59"/>
      <c r="B5" s="59"/>
      <c r="C5" s="59"/>
      <c r="D5" s="206"/>
      <c r="E5" s="206"/>
      <c r="F5" s="29"/>
    </row>
    <row r="6" spans="1:10" ht="46.5" customHeight="1" x14ac:dyDescent="0.25">
      <c r="A6" s="222" t="s">
        <v>5</v>
      </c>
      <c r="B6" s="222" t="s">
        <v>24</v>
      </c>
      <c r="C6" s="222" t="s">
        <v>119</v>
      </c>
      <c r="D6" s="224" t="s">
        <v>6</v>
      </c>
      <c r="E6" s="225"/>
    </row>
    <row r="7" spans="1:10" ht="30" x14ac:dyDescent="0.25">
      <c r="A7" s="223"/>
      <c r="B7" s="223"/>
      <c r="C7" s="223"/>
      <c r="D7" s="207" t="s">
        <v>25</v>
      </c>
      <c r="E7" s="55" t="s">
        <v>0</v>
      </c>
    </row>
    <row r="8" spans="1:10" ht="65.25" customHeight="1" x14ac:dyDescent="0.25">
      <c r="A8" s="60" t="s">
        <v>136</v>
      </c>
      <c r="B8" s="57"/>
      <c r="C8" s="61" t="s">
        <v>50</v>
      </c>
      <c r="D8" s="57" t="s">
        <v>11</v>
      </c>
      <c r="E8" s="62">
        <v>35</v>
      </c>
      <c r="F8" s="63"/>
      <c r="G8" s="149"/>
      <c r="H8" s="149"/>
      <c r="I8" s="149"/>
      <c r="J8" s="149"/>
    </row>
    <row r="9" spans="1:10" ht="65.25" customHeight="1" x14ac:dyDescent="0.25">
      <c r="A9" s="60" t="s">
        <v>136</v>
      </c>
      <c r="B9" s="57"/>
      <c r="C9" s="64" t="s">
        <v>620</v>
      </c>
      <c r="D9" s="57" t="s">
        <v>11</v>
      </c>
      <c r="E9" s="62">
        <v>111</v>
      </c>
      <c r="F9" s="63"/>
      <c r="G9" s="149"/>
      <c r="H9" s="149"/>
      <c r="I9" s="149"/>
      <c r="J9" s="149"/>
    </row>
    <row r="10" spans="1:10" ht="72.75" customHeight="1" x14ac:dyDescent="0.25">
      <c r="A10" s="60" t="s">
        <v>136</v>
      </c>
      <c r="B10" s="57"/>
      <c r="C10" s="168" t="s">
        <v>534</v>
      </c>
      <c r="D10" s="168" t="s">
        <v>535</v>
      </c>
      <c r="E10" s="169">
        <v>66</v>
      </c>
      <c r="F10" s="63"/>
      <c r="G10" s="149"/>
      <c r="H10" s="149"/>
      <c r="I10" s="149"/>
      <c r="J10" s="149"/>
    </row>
    <row r="11" spans="1:10" ht="60" customHeight="1" x14ac:dyDescent="0.25">
      <c r="A11" s="65"/>
      <c r="B11" s="58"/>
      <c r="C11" s="66"/>
      <c r="D11" s="58"/>
      <c r="E11" s="51"/>
    </row>
    <row r="12" spans="1:10" ht="60" customHeight="1" x14ac:dyDescent="0.25">
      <c r="A12" s="218" t="s">
        <v>169</v>
      </c>
      <c r="B12" s="218"/>
      <c r="C12" s="218"/>
      <c r="D12" s="218"/>
      <c r="E12" s="218"/>
    </row>
    <row r="13" spans="1:10" ht="61.5" customHeight="1" x14ac:dyDescent="0.25">
      <c r="A13" s="218"/>
      <c r="B13" s="218"/>
      <c r="C13" s="218"/>
      <c r="D13" s="218"/>
      <c r="E13" s="218"/>
    </row>
    <row r="14" spans="1:10" ht="56.25" customHeight="1" x14ac:dyDescent="0.25"/>
    <row r="15" spans="1:10" ht="58.5" customHeight="1" x14ac:dyDescent="0.25"/>
  </sheetData>
  <mergeCells count="9">
    <mergeCell ref="A12:E12"/>
    <mergeCell ref="A13:E13"/>
    <mergeCell ref="A2:E2"/>
    <mergeCell ref="A3:E3"/>
    <mergeCell ref="A4:E4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238"/>
  <sheetViews>
    <sheetView showRuler="0" zoomScaleNormal="100" workbookViewId="0">
      <selection activeCell="H10" sqref="H10"/>
    </sheetView>
  </sheetViews>
  <sheetFormatPr defaultRowHeight="15" x14ac:dyDescent="0.25"/>
  <cols>
    <col min="1" max="1" width="5" style="177" customWidth="1"/>
    <col min="2" max="3" width="40" style="177" customWidth="1"/>
    <col min="4" max="4" width="10" style="177" customWidth="1"/>
    <col min="5" max="5" width="15" style="177" customWidth="1"/>
    <col min="6" max="256" width="9.140625" style="177"/>
    <col min="257" max="257" width="5" style="177" customWidth="1"/>
    <col min="258" max="259" width="40" style="177" customWidth="1"/>
    <col min="260" max="260" width="10" style="177" customWidth="1"/>
    <col min="261" max="261" width="15" style="177" customWidth="1"/>
    <col min="262" max="512" width="9.140625" style="177"/>
    <col min="513" max="513" width="5" style="177" customWidth="1"/>
    <col min="514" max="515" width="40" style="177" customWidth="1"/>
    <col min="516" max="516" width="10" style="177" customWidth="1"/>
    <col min="517" max="517" width="15" style="177" customWidth="1"/>
    <col min="518" max="768" width="9.140625" style="177"/>
    <col min="769" max="769" width="5" style="177" customWidth="1"/>
    <col min="770" max="771" width="40" style="177" customWidth="1"/>
    <col min="772" max="772" width="10" style="177" customWidth="1"/>
    <col min="773" max="773" width="15" style="177" customWidth="1"/>
    <col min="774" max="1024" width="9.140625" style="177"/>
    <col min="1025" max="1025" width="5" style="177" customWidth="1"/>
    <col min="1026" max="1027" width="40" style="177" customWidth="1"/>
    <col min="1028" max="1028" width="10" style="177" customWidth="1"/>
    <col min="1029" max="1029" width="15" style="177" customWidth="1"/>
    <col min="1030" max="1280" width="9.140625" style="177"/>
    <col min="1281" max="1281" width="5" style="177" customWidth="1"/>
    <col min="1282" max="1283" width="40" style="177" customWidth="1"/>
    <col min="1284" max="1284" width="10" style="177" customWidth="1"/>
    <col min="1285" max="1285" width="15" style="177" customWidth="1"/>
    <col min="1286" max="1536" width="9.140625" style="177"/>
    <col min="1537" max="1537" width="5" style="177" customWidth="1"/>
    <col min="1538" max="1539" width="40" style="177" customWidth="1"/>
    <col min="1540" max="1540" width="10" style="177" customWidth="1"/>
    <col min="1541" max="1541" width="15" style="177" customWidth="1"/>
    <col min="1542" max="1792" width="9.140625" style="177"/>
    <col min="1793" max="1793" width="5" style="177" customWidth="1"/>
    <col min="1794" max="1795" width="40" style="177" customWidth="1"/>
    <col min="1796" max="1796" width="10" style="177" customWidth="1"/>
    <col min="1797" max="1797" width="15" style="177" customWidth="1"/>
    <col min="1798" max="2048" width="9.140625" style="177"/>
    <col min="2049" max="2049" width="5" style="177" customWidth="1"/>
    <col min="2050" max="2051" width="40" style="177" customWidth="1"/>
    <col min="2052" max="2052" width="10" style="177" customWidth="1"/>
    <col min="2053" max="2053" width="15" style="177" customWidth="1"/>
    <col min="2054" max="2304" width="9.140625" style="177"/>
    <col min="2305" max="2305" width="5" style="177" customWidth="1"/>
    <col min="2306" max="2307" width="40" style="177" customWidth="1"/>
    <col min="2308" max="2308" width="10" style="177" customWidth="1"/>
    <col min="2309" max="2309" width="15" style="177" customWidth="1"/>
    <col min="2310" max="2560" width="9.140625" style="177"/>
    <col min="2561" max="2561" width="5" style="177" customWidth="1"/>
    <col min="2562" max="2563" width="40" style="177" customWidth="1"/>
    <col min="2564" max="2564" width="10" style="177" customWidth="1"/>
    <col min="2565" max="2565" width="15" style="177" customWidth="1"/>
    <col min="2566" max="2816" width="9.140625" style="177"/>
    <col min="2817" max="2817" width="5" style="177" customWidth="1"/>
    <col min="2818" max="2819" width="40" style="177" customWidth="1"/>
    <col min="2820" max="2820" width="10" style="177" customWidth="1"/>
    <col min="2821" max="2821" width="15" style="177" customWidth="1"/>
    <col min="2822" max="3072" width="9.140625" style="177"/>
    <col min="3073" max="3073" width="5" style="177" customWidth="1"/>
    <col min="3074" max="3075" width="40" style="177" customWidth="1"/>
    <col min="3076" max="3076" width="10" style="177" customWidth="1"/>
    <col min="3077" max="3077" width="15" style="177" customWidth="1"/>
    <col min="3078" max="3328" width="9.140625" style="177"/>
    <col min="3329" max="3329" width="5" style="177" customWidth="1"/>
    <col min="3330" max="3331" width="40" style="177" customWidth="1"/>
    <col min="3332" max="3332" width="10" style="177" customWidth="1"/>
    <col min="3333" max="3333" width="15" style="177" customWidth="1"/>
    <col min="3334" max="3584" width="9.140625" style="177"/>
    <col min="3585" max="3585" width="5" style="177" customWidth="1"/>
    <col min="3586" max="3587" width="40" style="177" customWidth="1"/>
    <col min="3588" max="3588" width="10" style="177" customWidth="1"/>
    <col min="3589" max="3589" width="15" style="177" customWidth="1"/>
    <col min="3590" max="3840" width="9.140625" style="177"/>
    <col min="3841" max="3841" width="5" style="177" customWidth="1"/>
    <col min="3842" max="3843" width="40" style="177" customWidth="1"/>
    <col min="3844" max="3844" width="10" style="177" customWidth="1"/>
    <col min="3845" max="3845" width="15" style="177" customWidth="1"/>
    <col min="3846" max="4096" width="9.140625" style="177"/>
    <col min="4097" max="4097" width="5" style="177" customWidth="1"/>
    <col min="4098" max="4099" width="40" style="177" customWidth="1"/>
    <col min="4100" max="4100" width="10" style="177" customWidth="1"/>
    <col min="4101" max="4101" width="15" style="177" customWidth="1"/>
    <col min="4102" max="4352" width="9.140625" style="177"/>
    <col min="4353" max="4353" width="5" style="177" customWidth="1"/>
    <col min="4354" max="4355" width="40" style="177" customWidth="1"/>
    <col min="4356" max="4356" width="10" style="177" customWidth="1"/>
    <col min="4357" max="4357" width="15" style="177" customWidth="1"/>
    <col min="4358" max="4608" width="9.140625" style="177"/>
    <col min="4609" max="4609" width="5" style="177" customWidth="1"/>
    <col min="4610" max="4611" width="40" style="177" customWidth="1"/>
    <col min="4612" max="4612" width="10" style="177" customWidth="1"/>
    <col min="4613" max="4613" width="15" style="177" customWidth="1"/>
    <col min="4614" max="4864" width="9.140625" style="177"/>
    <col min="4865" max="4865" width="5" style="177" customWidth="1"/>
    <col min="4866" max="4867" width="40" style="177" customWidth="1"/>
    <col min="4868" max="4868" width="10" style="177" customWidth="1"/>
    <col min="4869" max="4869" width="15" style="177" customWidth="1"/>
    <col min="4870" max="5120" width="9.140625" style="177"/>
    <col min="5121" max="5121" width="5" style="177" customWidth="1"/>
    <col min="5122" max="5123" width="40" style="177" customWidth="1"/>
    <col min="5124" max="5124" width="10" style="177" customWidth="1"/>
    <col min="5125" max="5125" width="15" style="177" customWidth="1"/>
    <col min="5126" max="5376" width="9.140625" style="177"/>
    <col min="5377" max="5377" width="5" style="177" customWidth="1"/>
    <col min="5378" max="5379" width="40" style="177" customWidth="1"/>
    <col min="5380" max="5380" width="10" style="177" customWidth="1"/>
    <col min="5381" max="5381" width="15" style="177" customWidth="1"/>
    <col min="5382" max="5632" width="9.140625" style="177"/>
    <col min="5633" max="5633" width="5" style="177" customWidth="1"/>
    <col min="5634" max="5635" width="40" style="177" customWidth="1"/>
    <col min="5636" max="5636" width="10" style="177" customWidth="1"/>
    <col min="5637" max="5637" width="15" style="177" customWidth="1"/>
    <col min="5638" max="5888" width="9.140625" style="177"/>
    <col min="5889" max="5889" width="5" style="177" customWidth="1"/>
    <col min="5890" max="5891" width="40" style="177" customWidth="1"/>
    <col min="5892" max="5892" width="10" style="177" customWidth="1"/>
    <col min="5893" max="5893" width="15" style="177" customWidth="1"/>
    <col min="5894" max="6144" width="9.140625" style="177"/>
    <col min="6145" max="6145" width="5" style="177" customWidth="1"/>
    <col min="6146" max="6147" width="40" style="177" customWidth="1"/>
    <col min="6148" max="6148" width="10" style="177" customWidth="1"/>
    <col min="6149" max="6149" width="15" style="177" customWidth="1"/>
    <col min="6150" max="6400" width="9.140625" style="177"/>
    <col min="6401" max="6401" width="5" style="177" customWidth="1"/>
    <col min="6402" max="6403" width="40" style="177" customWidth="1"/>
    <col min="6404" max="6404" width="10" style="177" customWidth="1"/>
    <col min="6405" max="6405" width="15" style="177" customWidth="1"/>
    <col min="6406" max="6656" width="9.140625" style="177"/>
    <col min="6657" max="6657" width="5" style="177" customWidth="1"/>
    <col min="6658" max="6659" width="40" style="177" customWidth="1"/>
    <col min="6660" max="6660" width="10" style="177" customWidth="1"/>
    <col min="6661" max="6661" width="15" style="177" customWidth="1"/>
    <col min="6662" max="6912" width="9.140625" style="177"/>
    <col min="6913" max="6913" width="5" style="177" customWidth="1"/>
    <col min="6914" max="6915" width="40" style="177" customWidth="1"/>
    <col min="6916" max="6916" width="10" style="177" customWidth="1"/>
    <col min="6917" max="6917" width="15" style="177" customWidth="1"/>
    <col min="6918" max="7168" width="9.140625" style="177"/>
    <col min="7169" max="7169" width="5" style="177" customWidth="1"/>
    <col min="7170" max="7171" width="40" style="177" customWidth="1"/>
    <col min="7172" max="7172" width="10" style="177" customWidth="1"/>
    <col min="7173" max="7173" width="15" style="177" customWidth="1"/>
    <col min="7174" max="7424" width="9.140625" style="177"/>
    <col min="7425" max="7425" width="5" style="177" customWidth="1"/>
    <col min="7426" max="7427" width="40" style="177" customWidth="1"/>
    <col min="7428" max="7428" width="10" style="177" customWidth="1"/>
    <col min="7429" max="7429" width="15" style="177" customWidth="1"/>
    <col min="7430" max="7680" width="9.140625" style="177"/>
    <col min="7681" max="7681" width="5" style="177" customWidth="1"/>
    <col min="7682" max="7683" width="40" style="177" customWidth="1"/>
    <col min="7684" max="7684" width="10" style="177" customWidth="1"/>
    <col min="7685" max="7685" width="15" style="177" customWidth="1"/>
    <col min="7686" max="7936" width="9.140625" style="177"/>
    <col min="7937" max="7937" width="5" style="177" customWidth="1"/>
    <col min="7938" max="7939" width="40" style="177" customWidth="1"/>
    <col min="7940" max="7940" width="10" style="177" customWidth="1"/>
    <col min="7941" max="7941" width="15" style="177" customWidth="1"/>
    <col min="7942" max="8192" width="9.140625" style="177"/>
    <col min="8193" max="8193" width="5" style="177" customWidth="1"/>
    <col min="8194" max="8195" width="40" style="177" customWidth="1"/>
    <col min="8196" max="8196" width="10" style="177" customWidth="1"/>
    <col min="8197" max="8197" width="15" style="177" customWidth="1"/>
    <col min="8198" max="8448" width="9.140625" style="177"/>
    <col min="8449" max="8449" width="5" style="177" customWidth="1"/>
    <col min="8450" max="8451" width="40" style="177" customWidth="1"/>
    <col min="8452" max="8452" width="10" style="177" customWidth="1"/>
    <col min="8453" max="8453" width="15" style="177" customWidth="1"/>
    <col min="8454" max="8704" width="9.140625" style="177"/>
    <col min="8705" max="8705" width="5" style="177" customWidth="1"/>
    <col min="8706" max="8707" width="40" style="177" customWidth="1"/>
    <col min="8708" max="8708" width="10" style="177" customWidth="1"/>
    <col min="8709" max="8709" width="15" style="177" customWidth="1"/>
    <col min="8710" max="8960" width="9.140625" style="177"/>
    <col min="8961" max="8961" width="5" style="177" customWidth="1"/>
    <col min="8962" max="8963" width="40" style="177" customWidth="1"/>
    <col min="8964" max="8964" width="10" style="177" customWidth="1"/>
    <col min="8965" max="8965" width="15" style="177" customWidth="1"/>
    <col min="8966" max="9216" width="9.140625" style="177"/>
    <col min="9217" max="9217" width="5" style="177" customWidth="1"/>
    <col min="9218" max="9219" width="40" style="177" customWidth="1"/>
    <col min="9220" max="9220" width="10" style="177" customWidth="1"/>
    <col min="9221" max="9221" width="15" style="177" customWidth="1"/>
    <col min="9222" max="9472" width="9.140625" style="177"/>
    <col min="9473" max="9473" width="5" style="177" customWidth="1"/>
    <col min="9474" max="9475" width="40" style="177" customWidth="1"/>
    <col min="9476" max="9476" width="10" style="177" customWidth="1"/>
    <col min="9477" max="9477" width="15" style="177" customWidth="1"/>
    <col min="9478" max="9728" width="9.140625" style="177"/>
    <col min="9729" max="9729" width="5" style="177" customWidth="1"/>
    <col min="9730" max="9731" width="40" style="177" customWidth="1"/>
    <col min="9732" max="9732" width="10" style="177" customWidth="1"/>
    <col min="9733" max="9733" width="15" style="177" customWidth="1"/>
    <col min="9734" max="9984" width="9.140625" style="177"/>
    <col min="9985" max="9985" width="5" style="177" customWidth="1"/>
    <col min="9986" max="9987" width="40" style="177" customWidth="1"/>
    <col min="9988" max="9988" width="10" style="177" customWidth="1"/>
    <col min="9989" max="9989" width="15" style="177" customWidth="1"/>
    <col min="9990" max="10240" width="9.140625" style="177"/>
    <col min="10241" max="10241" width="5" style="177" customWidth="1"/>
    <col min="10242" max="10243" width="40" style="177" customWidth="1"/>
    <col min="10244" max="10244" width="10" style="177" customWidth="1"/>
    <col min="10245" max="10245" width="15" style="177" customWidth="1"/>
    <col min="10246" max="10496" width="9.140625" style="177"/>
    <col min="10497" max="10497" width="5" style="177" customWidth="1"/>
    <col min="10498" max="10499" width="40" style="177" customWidth="1"/>
    <col min="10500" max="10500" width="10" style="177" customWidth="1"/>
    <col min="10501" max="10501" width="15" style="177" customWidth="1"/>
    <col min="10502" max="10752" width="9.140625" style="177"/>
    <col min="10753" max="10753" width="5" style="177" customWidth="1"/>
    <col min="10754" max="10755" width="40" style="177" customWidth="1"/>
    <col min="10756" max="10756" width="10" style="177" customWidth="1"/>
    <col min="10757" max="10757" width="15" style="177" customWidth="1"/>
    <col min="10758" max="11008" width="9.140625" style="177"/>
    <col min="11009" max="11009" width="5" style="177" customWidth="1"/>
    <col min="11010" max="11011" width="40" style="177" customWidth="1"/>
    <col min="11012" max="11012" width="10" style="177" customWidth="1"/>
    <col min="11013" max="11013" width="15" style="177" customWidth="1"/>
    <col min="11014" max="11264" width="9.140625" style="177"/>
    <col min="11265" max="11265" width="5" style="177" customWidth="1"/>
    <col min="11266" max="11267" width="40" style="177" customWidth="1"/>
    <col min="11268" max="11268" width="10" style="177" customWidth="1"/>
    <col min="11269" max="11269" width="15" style="177" customWidth="1"/>
    <col min="11270" max="11520" width="9.140625" style="177"/>
    <col min="11521" max="11521" width="5" style="177" customWidth="1"/>
    <col min="11522" max="11523" width="40" style="177" customWidth="1"/>
    <col min="11524" max="11524" width="10" style="177" customWidth="1"/>
    <col min="11525" max="11525" width="15" style="177" customWidth="1"/>
    <col min="11526" max="11776" width="9.140625" style="177"/>
    <col min="11777" max="11777" width="5" style="177" customWidth="1"/>
    <col min="11778" max="11779" width="40" style="177" customWidth="1"/>
    <col min="11780" max="11780" width="10" style="177" customWidth="1"/>
    <col min="11781" max="11781" width="15" style="177" customWidth="1"/>
    <col min="11782" max="12032" width="9.140625" style="177"/>
    <col min="12033" max="12033" width="5" style="177" customWidth="1"/>
    <col min="12034" max="12035" width="40" style="177" customWidth="1"/>
    <col min="12036" max="12036" width="10" style="177" customWidth="1"/>
    <col min="12037" max="12037" width="15" style="177" customWidth="1"/>
    <col min="12038" max="12288" width="9.140625" style="177"/>
    <col min="12289" max="12289" width="5" style="177" customWidth="1"/>
    <col min="12290" max="12291" width="40" style="177" customWidth="1"/>
    <col min="12292" max="12292" width="10" style="177" customWidth="1"/>
    <col min="12293" max="12293" width="15" style="177" customWidth="1"/>
    <col min="12294" max="12544" width="9.140625" style="177"/>
    <col min="12545" max="12545" width="5" style="177" customWidth="1"/>
    <col min="12546" max="12547" width="40" style="177" customWidth="1"/>
    <col min="12548" max="12548" width="10" style="177" customWidth="1"/>
    <col min="12549" max="12549" width="15" style="177" customWidth="1"/>
    <col min="12550" max="12800" width="9.140625" style="177"/>
    <col min="12801" max="12801" width="5" style="177" customWidth="1"/>
    <col min="12802" max="12803" width="40" style="177" customWidth="1"/>
    <col min="12804" max="12804" width="10" style="177" customWidth="1"/>
    <col min="12805" max="12805" width="15" style="177" customWidth="1"/>
    <col min="12806" max="13056" width="9.140625" style="177"/>
    <col min="13057" max="13057" width="5" style="177" customWidth="1"/>
    <col min="13058" max="13059" width="40" style="177" customWidth="1"/>
    <col min="13060" max="13060" width="10" style="177" customWidth="1"/>
    <col min="13061" max="13061" width="15" style="177" customWidth="1"/>
    <col min="13062" max="13312" width="9.140625" style="177"/>
    <col min="13313" max="13313" width="5" style="177" customWidth="1"/>
    <col min="13314" max="13315" width="40" style="177" customWidth="1"/>
    <col min="13316" max="13316" width="10" style="177" customWidth="1"/>
    <col min="13317" max="13317" width="15" style="177" customWidth="1"/>
    <col min="13318" max="13568" width="9.140625" style="177"/>
    <col min="13569" max="13569" width="5" style="177" customWidth="1"/>
    <col min="13570" max="13571" width="40" style="177" customWidth="1"/>
    <col min="13572" max="13572" width="10" style="177" customWidth="1"/>
    <col min="13573" max="13573" width="15" style="177" customWidth="1"/>
    <col min="13574" max="13824" width="9.140625" style="177"/>
    <col min="13825" max="13825" width="5" style="177" customWidth="1"/>
    <col min="13826" max="13827" width="40" style="177" customWidth="1"/>
    <col min="13828" max="13828" width="10" style="177" customWidth="1"/>
    <col min="13829" max="13829" width="15" style="177" customWidth="1"/>
    <col min="13830" max="14080" width="9.140625" style="177"/>
    <col min="14081" max="14081" width="5" style="177" customWidth="1"/>
    <col min="14082" max="14083" width="40" style="177" customWidth="1"/>
    <col min="14084" max="14084" width="10" style="177" customWidth="1"/>
    <col min="14085" max="14085" width="15" style="177" customWidth="1"/>
    <col min="14086" max="14336" width="9.140625" style="177"/>
    <col min="14337" max="14337" width="5" style="177" customWidth="1"/>
    <col min="14338" max="14339" width="40" style="177" customWidth="1"/>
    <col min="14340" max="14340" width="10" style="177" customWidth="1"/>
    <col min="14341" max="14341" width="15" style="177" customWidth="1"/>
    <col min="14342" max="14592" width="9.140625" style="177"/>
    <col min="14593" max="14593" width="5" style="177" customWidth="1"/>
    <col min="14594" max="14595" width="40" style="177" customWidth="1"/>
    <col min="14596" max="14596" width="10" style="177" customWidth="1"/>
    <col min="14597" max="14597" width="15" style="177" customWidth="1"/>
    <col min="14598" max="14848" width="9.140625" style="177"/>
    <col min="14849" max="14849" width="5" style="177" customWidth="1"/>
    <col min="14850" max="14851" width="40" style="177" customWidth="1"/>
    <col min="14852" max="14852" width="10" style="177" customWidth="1"/>
    <col min="14853" max="14853" width="15" style="177" customWidth="1"/>
    <col min="14854" max="15104" width="9.140625" style="177"/>
    <col min="15105" max="15105" width="5" style="177" customWidth="1"/>
    <col min="15106" max="15107" width="40" style="177" customWidth="1"/>
    <col min="15108" max="15108" width="10" style="177" customWidth="1"/>
    <col min="15109" max="15109" width="15" style="177" customWidth="1"/>
    <col min="15110" max="15360" width="9.140625" style="177"/>
    <col min="15361" max="15361" width="5" style="177" customWidth="1"/>
    <col min="15362" max="15363" width="40" style="177" customWidth="1"/>
    <col min="15364" max="15364" width="10" style="177" customWidth="1"/>
    <col min="15365" max="15365" width="15" style="177" customWidth="1"/>
    <col min="15366" max="15616" width="9.140625" style="177"/>
    <col min="15617" max="15617" width="5" style="177" customWidth="1"/>
    <col min="15618" max="15619" width="40" style="177" customWidth="1"/>
    <col min="15620" max="15620" width="10" style="177" customWidth="1"/>
    <col min="15621" max="15621" width="15" style="177" customWidth="1"/>
    <col min="15622" max="15872" width="9.140625" style="177"/>
    <col min="15873" max="15873" width="5" style="177" customWidth="1"/>
    <col min="15874" max="15875" width="40" style="177" customWidth="1"/>
    <col min="15876" max="15876" width="10" style="177" customWidth="1"/>
    <col min="15877" max="15877" width="15" style="177" customWidth="1"/>
    <col min="15878" max="16128" width="9.140625" style="177"/>
    <col min="16129" max="16129" width="5" style="177" customWidth="1"/>
    <col min="16130" max="16131" width="40" style="177" customWidth="1"/>
    <col min="16132" max="16132" width="10" style="177" customWidth="1"/>
    <col min="16133" max="16133" width="15" style="177" customWidth="1"/>
    <col min="16134" max="16384" width="9.140625" style="177"/>
  </cols>
  <sheetData>
    <row r="1" spans="1:5" ht="21" x14ac:dyDescent="0.25">
      <c r="A1" s="226" t="s">
        <v>170</v>
      </c>
      <c r="B1" s="227"/>
      <c r="C1" s="227"/>
      <c r="D1" s="227"/>
      <c r="E1" s="227"/>
    </row>
    <row r="2" spans="1:5" ht="18.75" x14ac:dyDescent="0.25">
      <c r="A2" s="228" t="s">
        <v>655</v>
      </c>
      <c r="B2" s="227"/>
      <c r="C2" s="227"/>
      <c r="D2" s="227"/>
      <c r="E2" s="227"/>
    </row>
    <row r="3" spans="1:5" ht="18.75" x14ac:dyDescent="0.3">
      <c r="A3" s="180" t="s">
        <v>238</v>
      </c>
      <c r="B3" s="179" t="s">
        <v>239</v>
      </c>
      <c r="C3" s="179" t="s">
        <v>240</v>
      </c>
      <c r="D3" s="179" t="s">
        <v>241</v>
      </c>
      <c r="E3" s="179" t="s">
        <v>0</v>
      </c>
    </row>
    <row r="4" spans="1:5" ht="15.75" x14ac:dyDescent="0.25">
      <c r="A4" s="192">
        <v>1</v>
      </c>
      <c r="B4" s="193" t="s">
        <v>242</v>
      </c>
      <c r="C4" s="193" t="s">
        <v>243</v>
      </c>
      <c r="D4" s="192" t="s">
        <v>244</v>
      </c>
      <c r="E4" s="178">
        <v>410</v>
      </c>
    </row>
    <row r="5" spans="1:5" ht="15.75" x14ac:dyDescent="0.25">
      <c r="A5" s="192">
        <v>2</v>
      </c>
      <c r="B5" s="193" t="s">
        <v>589</v>
      </c>
      <c r="C5" s="193" t="s">
        <v>590</v>
      </c>
      <c r="D5" s="192" t="s">
        <v>10</v>
      </c>
      <c r="E5" s="178">
        <v>39000</v>
      </c>
    </row>
    <row r="6" spans="1:5" ht="15.75" x14ac:dyDescent="0.25">
      <c r="A6" s="192">
        <v>3</v>
      </c>
      <c r="B6" s="193" t="s">
        <v>245</v>
      </c>
      <c r="C6" s="193" t="s">
        <v>246</v>
      </c>
      <c r="D6" s="192" t="s">
        <v>247</v>
      </c>
      <c r="E6" s="178">
        <v>134</v>
      </c>
    </row>
    <row r="7" spans="1:5" ht="15.75" x14ac:dyDescent="0.25">
      <c r="A7" s="192">
        <v>4</v>
      </c>
      <c r="B7" s="193" t="s">
        <v>248</v>
      </c>
      <c r="C7" s="193" t="s">
        <v>513</v>
      </c>
      <c r="D7" s="192" t="s">
        <v>249</v>
      </c>
      <c r="E7" s="178">
        <v>1</v>
      </c>
    </row>
    <row r="8" spans="1:5" ht="15.75" x14ac:dyDescent="0.25">
      <c r="A8" s="192">
        <v>5</v>
      </c>
      <c r="B8" s="193" t="s">
        <v>248</v>
      </c>
      <c r="C8" s="193" t="s">
        <v>250</v>
      </c>
      <c r="D8" s="192" t="s">
        <v>251</v>
      </c>
      <c r="E8" s="178">
        <v>300</v>
      </c>
    </row>
    <row r="9" spans="1:5" ht="15.75" x14ac:dyDescent="0.25">
      <c r="A9" s="192">
        <v>6</v>
      </c>
      <c r="B9" s="193" t="s">
        <v>591</v>
      </c>
      <c r="C9" s="193" t="s">
        <v>592</v>
      </c>
      <c r="D9" s="192" t="s">
        <v>249</v>
      </c>
      <c r="E9" s="178">
        <v>2</v>
      </c>
    </row>
    <row r="10" spans="1:5" ht="15.75" x14ac:dyDescent="0.25">
      <c r="A10" s="192">
        <v>7</v>
      </c>
      <c r="B10" s="193" t="s">
        <v>253</v>
      </c>
      <c r="C10" s="193" t="s">
        <v>254</v>
      </c>
      <c r="D10" s="192" t="s">
        <v>255</v>
      </c>
      <c r="E10" s="178">
        <v>17</v>
      </c>
    </row>
    <row r="11" spans="1:5" ht="15.75" x14ac:dyDescent="0.25">
      <c r="A11" s="192">
        <v>8</v>
      </c>
      <c r="B11" s="193" t="s">
        <v>511</v>
      </c>
      <c r="C11" s="193" t="s">
        <v>489</v>
      </c>
      <c r="D11" s="192" t="s">
        <v>10</v>
      </c>
      <c r="E11" s="178">
        <v>13000</v>
      </c>
    </row>
    <row r="12" spans="1:5" ht="15.75" x14ac:dyDescent="0.25">
      <c r="A12" s="192">
        <v>9</v>
      </c>
      <c r="B12" s="193" t="s">
        <v>511</v>
      </c>
      <c r="C12" s="193" t="s">
        <v>514</v>
      </c>
      <c r="D12" s="192" t="s">
        <v>10</v>
      </c>
      <c r="E12" s="178">
        <v>35500</v>
      </c>
    </row>
    <row r="13" spans="1:5" ht="15.75" x14ac:dyDescent="0.25">
      <c r="A13" s="192">
        <v>10</v>
      </c>
      <c r="B13" s="193" t="s">
        <v>256</v>
      </c>
      <c r="C13" s="193" t="s">
        <v>257</v>
      </c>
      <c r="D13" s="192" t="s">
        <v>249</v>
      </c>
      <c r="E13" s="178">
        <v>8</v>
      </c>
    </row>
    <row r="14" spans="1:5" ht="15.75" x14ac:dyDescent="0.25">
      <c r="A14" s="192">
        <v>11</v>
      </c>
      <c r="B14" s="193" t="s">
        <v>258</v>
      </c>
      <c r="C14" s="193" t="s">
        <v>259</v>
      </c>
      <c r="D14" s="192" t="s">
        <v>247</v>
      </c>
      <c r="E14" s="178">
        <v>166</v>
      </c>
    </row>
    <row r="15" spans="1:5" ht="15.75" x14ac:dyDescent="0.25">
      <c r="A15" s="192">
        <v>12</v>
      </c>
      <c r="B15" s="193" t="s">
        <v>260</v>
      </c>
      <c r="C15" s="193" t="s">
        <v>261</v>
      </c>
      <c r="D15" s="192" t="s">
        <v>251</v>
      </c>
      <c r="E15" s="178">
        <v>3129</v>
      </c>
    </row>
    <row r="16" spans="1:5" ht="15.75" x14ac:dyDescent="0.25">
      <c r="A16" s="192">
        <v>13</v>
      </c>
      <c r="B16" s="193" t="s">
        <v>490</v>
      </c>
      <c r="C16" s="193" t="s">
        <v>491</v>
      </c>
      <c r="D16" s="192" t="s">
        <v>247</v>
      </c>
      <c r="E16" s="178">
        <v>30</v>
      </c>
    </row>
    <row r="17" spans="1:5" ht="15.75" x14ac:dyDescent="0.25">
      <c r="A17" s="192">
        <v>14</v>
      </c>
      <c r="B17" s="193" t="s">
        <v>262</v>
      </c>
      <c r="C17" s="193" t="s">
        <v>263</v>
      </c>
      <c r="D17" s="192" t="s">
        <v>251</v>
      </c>
      <c r="E17" s="178">
        <v>1456</v>
      </c>
    </row>
    <row r="18" spans="1:5" ht="15.75" x14ac:dyDescent="0.25">
      <c r="A18" s="192">
        <v>15</v>
      </c>
      <c r="B18" s="193" t="s">
        <v>264</v>
      </c>
      <c r="C18" s="193" t="s">
        <v>265</v>
      </c>
      <c r="D18" s="192" t="s">
        <v>251</v>
      </c>
      <c r="E18" s="178">
        <v>1456</v>
      </c>
    </row>
    <row r="19" spans="1:5" ht="15.75" x14ac:dyDescent="0.25">
      <c r="A19" s="192">
        <v>16</v>
      </c>
      <c r="B19" s="193" t="s">
        <v>266</v>
      </c>
      <c r="C19" s="193" t="s">
        <v>267</v>
      </c>
      <c r="D19" s="192" t="s">
        <v>255</v>
      </c>
      <c r="E19" s="178">
        <v>30</v>
      </c>
    </row>
    <row r="20" spans="1:5" ht="15.75" x14ac:dyDescent="0.25">
      <c r="A20" s="192">
        <v>17</v>
      </c>
      <c r="B20" s="193" t="s">
        <v>268</v>
      </c>
      <c r="C20" s="193" t="s">
        <v>269</v>
      </c>
      <c r="D20" s="192" t="s">
        <v>244</v>
      </c>
      <c r="E20" s="178">
        <v>700</v>
      </c>
    </row>
    <row r="21" spans="1:5" ht="15.75" x14ac:dyDescent="0.25">
      <c r="A21" s="192">
        <v>18</v>
      </c>
      <c r="B21" s="193" t="s">
        <v>495</v>
      </c>
      <c r="C21" s="193" t="s">
        <v>500</v>
      </c>
      <c r="D21" s="192" t="s">
        <v>294</v>
      </c>
      <c r="E21" s="178">
        <v>12</v>
      </c>
    </row>
    <row r="22" spans="1:5" ht="15.75" x14ac:dyDescent="0.25">
      <c r="A22" s="192">
        <v>19</v>
      </c>
      <c r="B22" s="193" t="s">
        <v>270</v>
      </c>
      <c r="C22" s="193" t="s">
        <v>271</v>
      </c>
      <c r="D22" s="192" t="s">
        <v>252</v>
      </c>
      <c r="E22" s="178">
        <v>19</v>
      </c>
    </row>
    <row r="23" spans="1:5" ht="15.75" x14ac:dyDescent="0.25">
      <c r="A23" s="192">
        <v>20</v>
      </c>
      <c r="B23" s="193" t="s">
        <v>270</v>
      </c>
      <c r="C23" s="193" t="s">
        <v>272</v>
      </c>
      <c r="D23" s="192" t="s">
        <v>252</v>
      </c>
      <c r="E23" s="178">
        <v>139</v>
      </c>
    </row>
    <row r="24" spans="1:5" ht="15.75" x14ac:dyDescent="0.25">
      <c r="A24" s="192">
        <v>21</v>
      </c>
      <c r="B24" s="193" t="s">
        <v>270</v>
      </c>
      <c r="C24" s="193" t="s">
        <v>273</v>
      </c>
      <c r="D24" s="192" t="s">
        <v>252</v>
      </c>
      <c r="E24" s="178">
        <v>18</v>
      </c>
    </row>
    <row r="25" spans="1:5" ht="15.75" x14ac:dyDescent="0.25">
      <c r="A25" s="192">
        <v>22</v>
      </c>
      <c r="B25" s="193" t="s">
        <v>270</v>
      </c>
      <c r="C25" s="193" t="s">
        <v>274</v>
      </c>
      <c r="D25" s="192" t="s">
        <v>252</v>
      </c>
      <c r="E25" s="178">
        <v>55</v>
      </c>
    </row>
    <row r="26" spans="1:5" ht="15.75" x14ac:dyDescent="0.25">
      <c r="A26" s="192">
        <v>23</v>
      </c>
      <c r="B26" s="193" t="s">
        <v>270</v>
      </c>
      <c r="C26" s="193" t="s">
        <v>275</v>
      </c>
      <c r="D26" s="192" t="s">
        <v>252</v>
      </c>
      <c r="E26" s="178">
        <v>69</v>
      </c>
    </row>
    <row r="27" spans="1:5" ht="15.75" x14ac:dyDescent="0.25">
      <c r="A27" s="192">
        <v>24</v>
      </c>
      <c r="B27" s="193" t="s">
        <v>276</v>
      </c>
      <c r="C27" s="193" t="s">
        <v>277</v>
      </c>
      <c r="D27" s="192" t="s">
        <v>247</v>
      </c>
      <c r="E27" s="178">
        <v>5</v>
      </c>
    </row>
    <row r="28" spans="1:5" ht="15.75" x14ac:dyDescent="0.25">
      <c r="A28" s="192">
        <v>25</v>
      </c>
      <c r="B28" s="193" t="s">
        <v>278</v>
      </c>
      <c r="C28" s="193" t="s">
        <v>279</v>
      </c>
      <c r="D28" s="192" t="s">
        <v>251</v>
      </c>
      <c r="E28" s="178">
        <v>240</v>
      </c>
    </row>
    <row r="29" spans="1:5" ht="15.75" x14ac:dyDescent="0.25">
      <c r="A29" s="192">
        <v>26</v>
      </c>
      <c r="B29" s="193" t="s">
        <v>280</v>
      </c>
      <c r="C29" s="193" t="s">
        <v>281</v>
      </c>
      <c r="D29" s="192" t="s">
        <v>247</v>
      </c>
      <c r="E29" s="178">
        <v>20</v>
      </c>
    </row>
    <row r="30" spans="1:5" ht="15.75" x14ac:dyDescent="0.25">
      <c r="A30" s="192">
        <v>27</v>
      </c>
      <c r="B30" s="193" t="s">
        <v>282</v>
      </c>
      <c r="C30" s="193" t="s">
        <v>283</v>
      </c>
      <c r="D30" s="192" t="s">
        <v>252</v>
      </c>
      <c r="E30" s="178">
        <v>4401</v>
      </c>
    </row>
    <row r="31" spans="1:5" ht="15.75" x14ac:dyDescent="0.25">
      <c r="A31" s="192">
        <v>28</v>
      </c>
      <c r="B31" s="193" t="s">
        <v>282</v>
      </c>
      <c r="C31" s="193" t="s">
        <v>583</v>
      </c>
      <c r="D31" s="192" t="s">
        <v>252</v>
      </c>
      <c r="E31" s="178">
        <v>32</v>
      </c>
    </row>
    <row r="32" spans="1:5" ht="15.75" x14ac:dyDescent="0.25">
      <c r="A32" s="192">
        <v>29</v>
      </c>
      <c r="B32" s="193" t="s">
        <v>284</v>
      </c>
      <c r="C32" s="193" t="s">
        <v>285</v>
      </c>
      <c r="D32" s="192" t="s">
        <v>247</v>
      </c>
      <c r="E32" s="178">
        <v>44</v>
      </c>
    </row>
    <row r="33" spans="1:5" ht="15.75" x14ac:dyDescent="0.25">
      <c r="A33" s="192">
        <v>30</v>
      </c>
      <c r="B33" s="193" t="s">
        <v>286</v>
      </c>
      <c r="C33" s="193" t="s">
        <v>287</v>
      </c>
      <c r="D33" s="192" t="s">
        <v>244</v>
      </c>
      <c r="E33" s="178">
        <v>350</v>
      </c>
    </row>
    <row r="34" spans="1:5" ht="15.75" x14ac:dyDescent="0.25">
      <c r="A34" s="192">
        <v>31</v>
      </c>
      <c r="B34" s="193" t="s">
        <v>288</v>
      </c>
      <c r="C34" s="193" t="s">
        <v>41</v>
      </c>
      <c r="D34" s="192" t="s">
        <v>252</v>
      </c>
      <c r="E34" s="178">
        <v>218</v>
      </c>
    </row>
    <row r="35" spans="1:5" ht="15.75" x14ac:dyDescent="0.25">
      <c r="A35" s="192">
        <v>32</v>
      </c>
      <c r="B35" s="193" t="s">
        <v>288</v>
      </c>
      <c r="C35" s="193" t="s">
        <v>289</v>
      </c>
      <c r="D35" s="192" t="s">
        <v>252</v>
      </c>
      <c r="E35" s="178">
        <v>5</v>
      </c>
    </row>
    <row r="36" spans="1:5" ht="15.75" x14ac:dyDescent="0.25">
      <c r="A36" s="192">
        <v>33</v>
      </c>
      <c r="B36" s="193" t="s">
        <v>549</v>
      </c>
      <c r="C36" s="193" t="s">
        <v>548</v>
      </c>
      <c r="D36" s="192" t="s">
        <v>247</v>
      </c>
      <c r="E36" s="178">
        <v>16</v>
      </c>
    </row>
    <row r="37" spans="1:5" ht="15.75" x14ac:dyDescent="0.25">
      <c r="A37" s="192">
        <v>34</v>
      </c>
      <c r="B37" s="193" t="s">
        <v>574</v>
      </c>
      <c r="C37" s="193" t="s">
        <v>575</v>
      </c>
      <c r="D37" s="192" t="s">
        <v>247</v>
      </c>
      <c r="E37" s="178">
        <v>100</v>
      </c>
    </row>
    <row r="38" spans="1:5" ht="15.75" x14ac:dyDescent="0.25">
      <c r="A38" s="192">
        <v>35</v>
      </c>
      <c r="B38" s="193" t="s">
        <v>290</v>
      </c>
      <c r="C38" s="193" t="s">
        <v>291</v>
      </c>
      <c r="D38" s="192" t="s">
        <v>252</v>
      </c>
      <c r="E38" s="178">
        <v>29</v>
      </c>
    </row>
    <row r="39" spans="1:5" ht="15.75" x14ac:dyDescent="0.25">
      <c r="A39" s="192">
        <v>36</v>
      </c>
      <c r="B39" s="193" t="s">
        <v>292</v>
      </c>
      <c r="C39" s="193" t="s">
        <v>293</v>
      </c>
      <c r="D39" s="192" t="s">
        <v>294</v>
      </c>
      <c r="E39" s="178">
        <v>80</v>
      </c>
    </row>
    <row r="40" spans="1:5" ht="15.75" x14ac:dyDescent="0.25">
      <c r="A40" s="192">
        <v>37</v>
      </c>
      <c r="B40" s="193" t="s">
        <v>295</v>
      </c>
      <c r="C40" s="193" t="s">
        <v>296</v>
      </c>
      <c r="D40" s="192" t="s">
        <v>255</v>
      </c>
      <c r="E40" s="178">
        <v>92</v>
      </c>
    </row>
    <row r="41" spans="1:5" ht="15.75" x14ac:dyDescent="0.25">
      <c r="A41" s="192">
        <v>38</v>
      </c>
      <c r="B41" s="193" t="s">
        <v>297</v>
      </c>
      <c r="C41" s="193" t="s">
        <v>298</v>
      </c>
      <c r="D41" s="192" t="s">
        <v>247</v>
      </c>
      <c r="E41" s="178">
        <v>49</v>
      </c>
    </row>
    <row r="42" spans="1:5" ht="15.75" x14ac:dyDescent="0.25">
      <c r="A42" s="192">
        <v>39</v>
      </c>
      <c r="B42" s="193" t="s">
        <v>299</v>
      </c>
      <c r="C42" s="193" t="s">
        <v>300</v>
      </c>
      <c r="D42" s="192" t="s">
        <v>244</v>
      </c>
      <c r="E42" s="178">
        <v>10110</v>
      </c>
    </row>
    <row r="43" spans="1:5" ht="15.75" x14ac:dyDescent="0.25">
      <c r="A43" s="192">
        <v>40</v>
      </c>
      <c r="B43" s="193" t="s">
        <v>301</v>
      </c>
      <c r="C43" s="193" t="s">
        <v>302</v>
      </c>
      <c r="D43" s="192" t="s">
        <v>252</v>
      </c>
      <c r="E43" s="178">
        <v>15</v>
      </c>
    </row>
    <row r="44" spans="1:5" ht="15.75" x14ac:dyDescent="0.25">
      <c r="A44" s="192">
        <v>41</v>
      </c>
      <c r="B44" s="193" t="s">
        <v>301</v>
      </c>
      <c r="C44" s="193" t="s">
        <v>303</v>
      </c>
      <c r="D44" s="192" t="s">
        <v>252</v>
      </c>
      <c r="E44" s="178">
        <v>3</v>
      </c>
    </row>
    <row r="45" spans="1:5" ht="15.75" x14ac:dyDescent="0.25">
      <c r="A45" s="192">
        <v>42</v>
      </c>
      <c r="B45" s="193" t="s">
        <v>301</v>
      </c>
      <c r="C45" s="193" t="s">
        <v>98</v>
      </c>
      <c r="D45" s="192" t="s">
        <v>252</v>
      </c>
      <c r="E45" s="178">
        <v>741</v>
      </c>
    </row>
    <row r="46" spans="1:5" ht="15.75" x14ac:dyDescent="0.25">
      <c r="A46" s="192">
        <v>43</v>
      </c>
      <c r="B46" s="193" t="s">
        <v>304</v>
      </c>
      <c r="C46" s="193" t="s">
        <v>106</v>
      </c>
      <c r="D46" s="192" t="s">
        <v>252</v>
      </c>
      <c r="E46" s="178">
        <v>135</v>
      </c>
    </row>
    <row r="47" spans="1:5" ht="15.75" x14ac:dyDescent="0.25">
      <c r="A47" s="192">
        <v>44</v>
      </c>
      <c r="B47" s="193" t="s">
        <v>304</v>
      </c>
      <c r="C47" s="193" t="s">
        <v>305</v>
      </c>
      <c r="D47" s="192" t="s">
        <v>252</v>
      </c>
      <c r="E47" s="178">
        <v>21</v>
      </c>
    </row>
    <row r="48" spans="1:5" ht="15.75" x14ac:dyDescent="0.25">
      <c r="A48" s="192">
        <v>45</v>
      </c>
      <c r="B48" s="193" t="s">
        <v>304</v>
      </c>
      <c r="C48" s="193" t="s">
        <v>593</v>
      </c>
      <c r="D48" s="192" t="s">
        <v>252</v>
      </c>
      <c r="E48" s="178">
        <v>115</v>
      </c>
    </row>
    <row r="49" spans="1:5" ht="15.75" x14ac:dyDescent="0.25">
      <c r="A49" s="192">
        <v>46</v>
      </c>
      <c r="B49" s="193" t="s">
        <v>584</v>
      </c>
      <c r="C49" s="193" t="s">
        <v>585</v>
      </c>
      <c r="D49" s="192" t="s">
        <v>247</v>
      </c>
      <c r="E49" s="178">
        <v>170</v>
      </c>
    </row>
    <row r="50" spans="1:5" ht="15.75" x14ac:dyDescent="0.25">
      <c r="A50" s="192">
        <v>47</v>
      </c>
      <c r="B50" s="193" t="s">
        <v>306</v>
      </c>
      <c r="C50" s="193" t="s">
        <v>61</v>
      </c>
      <c r="D50" s="192" t="s">
        <v>252</v>
      </c>
      <c r="E50" s="178">
        <v>5</v>
      </c>
    </row>
    <row r="51" spans="1:5" ht="15.75" x14ac:dyDescent="0.25">
      <c r="A51" s="192">
        <v>48</v>
      </c>
      <c r="B51" s="193" t="s">
        <v>306</v>
      </c>
      <c r="C51" s="193" t="s">
        <v>307</v>
      </c>
      <c r="D51" s="192" t="s">
        <v>252</v>
      </c>
      <c r="E51" s="178">
        <v>4</v>
      </c>
    </row>
    <row r="52" spans="1:5" ht="15.75" x14ac:dyDescent="0.25">
      <c r="A52" s="192">
        <v>49</v>
      </c>
      <c r="B52" s="193" t="s">
        <v>306</v>
      </c>
      <c r="C52" s="193" t="s">
        <v>308</v>
      </c>
      <c r="D52" s="192" t="s">
        <v>252</v>
      </c>
      <c r="E52" s="178">
        <v>1</v>
      </c>
    </row>
    <row r="53" spans="1:5" ht="15.75" x14ac:dyDescent="0.25">
      <c r="A53" s="192">
        <v>50</v>
      </c>
      <c r="B53" s="193" t="s">
        <v>306</v>
      </c>
      <c r="C53" s="193" t="s">
        <v>309</v>
      </c>
      <c r="D53" s="192" t="s">
        <v>252</v>
      </c>
      <c r="E53" s="178">
        <v>1</v>
      </c>
    </row>
    <row r="54" spans="1:5" ht="15.75" x14ac:dyDescent="0.25">
      <c r="A54" s="192">
        <v>51</v>
      </c>
      <c r="B54" s="193" t="s">
        <v>310</v>
      </c>
      <c r="C54" s="193" t="s">
        <v>311</v>
      </c>
      <c r="D54" s="192" t="s">
        <v>252</v>
      </c>
      <c r="E54" s="178">
        <v>2</v>
      </c>
    </row>
    <row r="55" spans="1:5" ht="15.75" x14ac:dyDescent="0.25">
      <c r="A55" s="192">
        <v>52</v>
      </c>
      <c r="B55" s="193" t="s">
        <v>312</v>
      </c>
      <c r="C55" s="193" t="s">
        <v>58</v>
      </c>
      <c r="D55" s="192" t="s">
        <v>252</v>
      </c>
      <c r="E55" s="178">
        <v>25</v>
      </c>
    </row>
    <row r="56" spans="1:5" ht="15.75" x14ac:dyDescent="0.25">
      <c r="A56" s="192">
        <v>53</v>
      </c>
      <c r="B56" s="193" t="s">
        <v>313</v>
      </c>
      <c r="C56" s="193" t="s">
        <v>314</v>
      </c>
      <c r="D56" s="192" t="s">
        <v>252</v>
      </c>
      <c r="E56" s="178">
        <v>11</v>
      </c>
    </row>
    <row r="57" spans="1:5" ht="15.75" x14ac:dyDescent="0.25">
      <c r="A57" s="192">
        <v>54</v>
      </c>
      <c r="B57" s="193" t="s">
        <v>313</v>
      </c>
      <c r="C57" s="193" t="s">
        <v>315</v>
      </c>
      <c r="D57" s="192" t="s">
        <v>252</v>
      </c>
      <c r="E57" s="178">
        <v>5</v>
      </c>
    </row>
    <row r="58" spans="1:5" ht="15.75" x14ac:dyDescent="0.25">
      <c r="A58" s="192">
        <v>55</v>
      </c>
      <c r="B58" s="193" t="s">
        <v>313</v>
      </c>
      <c r="C58" s="193" t="s">
        <v>316</v>
      </c>
      <c r="D58" s="192" t="s">
        <v>252</v>
      </c>
      <c r="E58" s="178">
        <v>8</v>
      </c>
    </row>
    <row r="59" spans="1:5" ht="15.75" x14ac:dyDescent="0.25">
      <c r="A59" s="192">
        <v>56</v>
      </c>
      <c r="B59" s="193" t="s">
        <v>313</v>
      </c>
      <c r="C59" s="193" t="s">
        <v>79</v>
      </c>
      <c r="D59" s="192" t="s">
        <v>252</v>
      </c>
      <c r="E59" s="178">
        <v>6</v>
      </c>
    </row>
    <row r="60" spans="1:5" ht="15.75" x14ac:dyDescent="0.25">
      <c r="A60" s="192">
        <v>57</v>
      </c>
      <c r="B60" s="193" t="s">
        <v>313</v>
      </c>
      <c r="C60" s="193" t="s">
        <v>317</v>
      </c>
      <c r="D60" s="192" t="s">
        <v>252</v>
      </c>
      <c r="E60" s="178">
        <v>3</v>
      </c>
    </row>
    <row r="61" spans="1:5" ht="15.75" x14ac:dyDescent="0.25">
      <c r="A61" s="192">
        <v>58</v>
      </c>
      <c r="B61" s="193" t="s">
        <v>313</v>
      </c>
      <c r="C61" s="193" t="s">
        <v>318</v>
      </c>
      <c r="D61" s="192" t="s">
        <v>252</v>
      </c>
      <c r="E61" s="178">
        <v>5</v>
      </c>
    </row>
    <row r="62" spans="1:5" ht="15.75" x14ac:dyDescent="0.25">
      <c r="A62" s="192">
        <v>59</v>
      </c>
      <c r="B62" s="193" t="s">
        <v>313</v>
      </c>
      <c r="C62" s="193" t="s">
        <v>319</v>
      </c>
      <c r="D62" s="192" t="s">
        <v>252</v>
      </c>
      <c r="E62" s="178">
        <v>7</v>
      </c>
    </row>
    <row r="63" spans="1:5" ht="15.75" x14ac:dyDescent="0.25">
      <c r="A63" s="192">
        <v>60</v>
      </c>
      <c r="B63" s="193" t="s">
        <v>313</v>
      </c>
      <c r="C63" s="193" t="s">
        <v>594</v>
      </c>
      <c r="D63" s="192" t="s">
        <v>252</v>
      </c>
      <c r="E63" s="178">
        <v>2</v>
      </c>
    </row>
    <row r="64" spans="1:5" ht="15.75" x14ac:dyDescent="0.25">
      <c r="A64" s="192">
        <v>61</v>
      </c>
      <c r="B64" s="193" t="s">
        <v>313</v>
      </c>
      <c r="C64" s="193" t="s">
        <v>594</v>
      </c>
      <c r="D64" s="192" t="s">
        <v>252</v>
      </c>
      <c r="E64" s="178">
        <v>4</v>
      </c>
    </row>
    <row r="65" spans="1:5" ht="15.75" x14ac:dyDescent="0.25">
      <c r="A65" s="192">
        <v>62</v>
      </c>
      <c r="B65" s="193" t="s">
        <v>313</v>
      </c>
      <c r="C65" s="193" t="s">
        <v>594</v>
      </c>
      <c r="D65" s="192" t="s">
        <v>252</v>
      </c>
      <c r="E65" s="178">
        <v>9</v>
      </c>
    </row>
    <row r="66" spans="1:5" ht="15.75" x14ac:dyDescent="0.25">
      <c r="A66" s="192">
        <v>63</v>
      </c>
      <c r="B66" s="193" t="s">
        <v>313</v>
      </c>
      <c r="C66" s="193" t="s">
        <v>594</v>
      </c>
      <c r="D66" s="192" t="s">
        <v>252</v>
      </c>
      <c r="E66" s="178">
        <v>6</v>
      </c>
    </row>
    <row r="67" spans="1:5" ht="15.75" x14ac:dyDescent="0.25">
      <c r="A67" s="192">
        <v>64</v>
      </c>
      <c r="B67" s="193" t="s">
        <v>313</v>
      </c>
      <c r="C67" s="193" t="s">
        <v>595</v>
      </c>
      <c r="D67" s="192" t="s">
        <v>252</v>
      </c>
      <c r="E67" s="178">
        <v>11</v>
      </c>
    </row>
    <row r="68" spans="1:5" ht="15.75" x14ac:dyDescent="0.25">
      <c r="A68" s="192">
        <v>65</v>
      </c>
      <c r="B68" s="193" t="s">
        <v>320</v>
      </c>
      <c r="C68" s="193" t="s">
        <v>35</v>
      </c>
      <c r="D68" s="192" t="s">
        <v>252</v>
      </c>
      <c r="E68" s="178">
        <v>2</v>
      </c>
    </row>
    <row r="69" spans="1:5" ht="15.75" x14ac:dyDescent="0.25">
      <c r="A69" s="192">
        <v>66</v>
      </c>
      <c r="B69" s="193" t="s">
        <v>320</v>
      </c>
      <c r="C69" s="193" t="s">
        <v>36</v>
      </c>
      <c r="D69" s="192" t="s">
        <v>252</v>
      </c>
      <c r="E69" s="178">
        <v>8</v>
      </c>
    </row>
    <row r="70" spans="1:5" ht="15.75" x14ac:dyDescent="0.25">
      <c r="A70" s="192">
        <v>67</v>
      </c>
      <c r="B70" s="193" t="s">
        <v>320</v>
      </c>
      <c r="C70" s="193" t="s">
        <v>37</v>
      </c>
      <c r="D70" s="192" t="s">
        <v>252</v>
      </c>
      <c r="E70" s="178">
        <v>10</v>
      </c>
    </row>
    <row r="71" spans="1:5" ht="15.75" x14ac:dyDescent="0.25">
      <c r="A71" s="192">
        <v>68</v>
      </c>
      <c r="B71" s="193" t="s">
        <v>320</v>
      </c>
      <c r="C71" s="193" t="s">
        <v>38</v>
      </c>
      <c r="D71" s="192" t="s">
        <v>252</v>
      </c>
      <c r="E71" s="178">
        <v>8</v>
      </c>
    </row>
    <row r="72" spans="1:5" ht="15.75" x14ac:dyDescent="0.25">
      <c r="A72" s="192">
        <v>69</v>
      </c>
      <c r="B72" s="193" t="s">
        <v>320</v>
      </c>
      <c r="C72" s="193" t="s">
        <v>39</v>
      </c>
      <c r="D72" s="192" t="s">
        <v>252</v>
      </c>
      <c r="E72" s="178">
        <v>6</v>
      </c>
    </row>
    <row r="73" spans="1:5" ht="15.75" x14ac:dyDescent="0.25">
      <c r="A73" s="192">
        <v>70</v>
      </c>
      <c r="B73" s="193" t="s">
        <v>320</v>
      </c>
      <c r="C73" s="193" t="s">
        <v>40</v>
      </c>
      <c r="D73" s="192" t="s">
        <v>252</v>
      </c>
      <c r="E73" s="178">
        <v>4</v>
      </c>
    </row>
    <row r="74" spans="1:5" ht="15.75" x14ac:dyDescent="0.25">
      <c r="A74" s="192">
        <v>71</v>
      </c>
      <c r="B74" s="193" t="s">
        <v>320</v>
      </c>
      <c r="C74" s="193" t="s">
        <v>321</v>
      </c>
      <c r="D74" s="192" t="s">
        <v>252</v>
      </c>
      <c r="E74" s="178">
        <v>1</v>
      </c>
    </row>
    <row r="75" spans="1:5" ht="15.75" x14ac:dyDescent="0.25">
      <c r="A75" s="192">
        <v>72</v>
      </c>
      <c r="B75" s="193" t="s">
        <v>320</v>
      </c>
      <c r="C75" s="193" t="s">
        <v>322</v>
      </c>
      <c r="D75" s="192" t="s">
        <v>252</v>
      </c>
      <c r="E75" s="178">
        <v>1</v>
      </c>
    </row>
    <row r="76" spans="1:5" ht="15.75" x14ac:dyDescent="0.25">
      <c r="A76" s="192">
        <v>73</v>
      </c>
      <c r="B76" s="193" t="s">
        <v>320</v>
      </c>
      <c r="C76" s="193" t="s">
        <v>323</v>
      </c>
      <c r="D76" s="192" t="s">
        <v>252</v>
      </c>
      <c r="E76" s="178">
        <v>1</v>
      </c>
    </row>
    <row r="77" spans="1:5" ht="15.75" x14ac:dyDescent="0.25">
      <c r="A77" s="192">
        <v>74</v>
      </c>
      <c r="B77" s="193" t="s">
        <v>320</v>
      </c>
      <c r="C77" s="193" t="s">
        <v>324</v>
      </c>
      <c r="D77" s="192" t="s">
        <v>252</v>
      </c>
      <c r="E77" s="178">
        <v>1</v>
      </c>
    </row>
    <row r="78" spans="1:5" ht="15.75" x14ac:dyDescent="0.25">
      <c r="A78" s="192">
        <v>75</v>
      </c>
      <c r="B78" s="193" t="s">
        <v>320</v>
      </c>
      <c r="C78" s="193" t="s">
        <v>59</v>
      </c>
      <c r="D78" s="192" t="s">
        <v>252</v>
      </c>
      <c r="E78" s="178">
        <v>2</v>
      </c>
    </row>
    <row r="79" spans="1:5" ht="15.75" x14ac:dyDescent="0.25">
      <c r="A79" s="192">
        <v>76</v>
      </c>
      <c r="B79" s="193" t="s">
        <v>320</v>
      </c>
      <c r="C79" s="193" t="s">
        <v>60</v>
      </c>
      <c r="D79" s="192" t="s">
        <v>252</v>
      </c>
      <c r="E79" s="178">
        <v>1</v>
      </c>
    </row>
    <row r="80" spans="1:5" ht="15.75" x14ac:dyDescent="0.25">
      <c r="A80" s="192">
        <v>77</v>
      </c>
      <c r="B80" s="193" t="s">
        <v>320</v>
      </c>
      <c r="C80" s="193" t="s">
        <v>325</v>
      </c>
      <c r="D80" s="192" t="s">
        <v>252</v>
      </c>
      <c r="E80" s="178">
        <v>5</v>
      </c>
    </row>
    <row r="81" spans="1:5" ht="15.75" x14ac:dyDescent="0.25">
      <c r="A81" s="192">
        <v>78</v>
      </c>
      <c r="B81" s="193" t="s">
        <v>320</v>
      </c>
      <c r="C81" s="193" t="s">
        <v>326</v>
      </c>
      <c r="D81" s="192" t="s">
        <v>252</v>
      </c>
      <c r="E81" s="178">
        <v>1</v>
      </c>
    </row>
    <row r="82" spans="1:5" ht="15.75" x14ac:dyDescent="0.25">
      <c r="A82" s="192">
        <v>79</v>
      </c>
      <c r="B82" s="193" t="s">
        <v>327</v>
      </c>
      <c r="C82" s="193" t="s">
        <v>328</v>
      </c>
      <c r="D82" s="192" t="s">
        <v>252</v>
      </c>
      <c r="E82" s="178">
        <v>3</v>
      </c>
    </row>
    <row r="83" spans="1:5" ht="15.75" x14ac:dyDescent="0.25">
      <c r="A83" s="192">
        <v>80</v>
      </c>
      <c r="B83" s="193" t="s">
        <v>327</v>
      </c>
      <c r="C83" s="193" t="s">
        <v>329</v>
      </c>
      <c r="D83" s="192" t="s">
        <v>252</v>
      </c>
      <c r="E83" s="178">
        <v>7</v>
      </c>
    </row>
    <row r="84" spans="1:5" ht="15.75" x14ac:dyDescent="0.25">
      <c r="A84" s="192">
        <v>81</v>
      </c>
      <c r="B84" s="193" t="s">
        <v>327</v>
      </c>
      <c r="C84" s="193" t="s">
        <v>330</v>
      </c>
      <c r="D84" s="192" t="s">
        <v>252</v>
      </c>
      <c r="E84" s="178">
        <v>5</v>
      </c>
    </row>
    <row r="85" spans="1:5" ht="15.75" x14ac:dyDescent="0.25">
      <c r="A85" s="192">
        <v>82</v>
      </c>
      <c r="B85" s="193" t="s">
        <v>327</v>
      </c>
      <c r="C85" s="193" t="s">
        <v>596</v>
      </c>
      <c r="D85" s="192" t="s">
        <v>252</v>
      </c>
      <c r="E85" s="178">
        <v>1</v>
      </c>
    </row>
    <row r="86" spans="1:5" ht="15.75" x14ac:dyDescent="0.25">
      <c r="A86" s="192">
        <v>83</v>
      </c>
      <c r="B86" s="193" t="s">
        <v>327</v>
      </c>
      <c r="C86" s="193" t="s">
        <v>331</v>
      </c>
      <c r="D86" s="192" t="s">
        <v>252</v>
      </c>
      <c r="E86" s="178">
        <v>1</v>
      </c>
    </row>
    <row r="87" spans="1:5" ht="15.75" x14ac:dyDescent="0.25">
      <c r="A87" s="192">
        <v>84</v>
      </c>
      <c r="B87" s="193" t="s">
        <v>327</v>
      </c>
      <c r="C87" s="193" t="s">
        <v>332</v>
      </c>
      <c r="D87" s="192" t="s">
        <v>252</v>
      </c>
      <c r="E87" s="178">
        <v>3</v>
      </c>
    </row>
    <row r="88" spans="1:5" ht="15.75" x14ac:dyDescent="0.25">
      <c r="A88" s="192">
        <v>85</v>
      </c>
      <c r="B88" s="193" t="s">
        <v>327</v>
      </c>
      <c r="C88" s="193" t="s">
        <v>57</v>
      </c>
      <c r="D88" s="192" t="s">
        <v>252</v>
      </c>
      <c r="E88" s="178">
        <v>4</v>
      </c>
    </row>
    <row r="89" spans="1:5" ht="15.75" x14ac:dyDescent="0.25">
      <c r="A89" s="192">
        <v>86</v>
      </c>
      <c r="B89" s="193" t="s">
        <v>327</v>
      </c>
      <c r="C89" s="193" t="s">
        <v>597</v>
      </c>
      <c r="D89" s="192" t="s">
        <v>252</v>
      </c>
      <c r="E89" s="178">
        <v>1</v>
      </c>
    </row>
    <row r="90" spans="1:5" ht="15.75" x14ac:dyDescent="0.25">
      <c r="A90" s="192">
        <v>87</v>
      </c>
      <c r="B90" s="193" t="s">
        <v>327</v>
      </c>
      <c r="C90" s="193" t="s">
        <v>598</v>
      </c>
      <c r="D90" s="192" t="s">
        <v>252</v>
      </c>
      <c r="E90" s="178">
        <v>10</v>
      </c>
    </row>
    <row r="91" spans="1:5" ht="15.75" x14ac:dyDescent="0.25">
      <c r="A91" s="192">
        <v>88</v>
      </c>
      <c r="B91" s="193" t="s">
        <v>333</v>
      </c>
      <c r="C91" s="193" t="s">
        <v>334</v>
      </c>
      <c r="D91" s="192" t="s">
        <v>252</v>
      </c>
      <c r="E91" s="178">
        <v>6</v>
      </c>
    </row>
    <row r="92" spans="1:5" ht="15.75" x14ac:dyDescent="0.25">
      <c r="A92" s="192">
        <v>89</v>
      </c>
      <c r="B92" s="193" t="s">
        <v>333</v>
      </c>
      <c r="C92" s="193" t="s">
        <v>44</v>
      </c>
      <c r="D92" s="192" t="s">
        <v>252</v>
      </c>
      <c r="E92" s="178">
        <v>6</v>
      </c>
    </row>
    <row r="93" spans="1:5" ht="15.75" x14ac:dyDescent="0.25">
      <c r="A93" s="192">
        <v>90</v>
      </c>
      <c r="B93" s="193" t="s">
        <v>333</v>
      </c>
      <c r="C93" s="193" t="s">
        <v>68</v>
      </c>
      <c r="D93" s="192" t="s">
        <v>252</v>
      </c>
      <c r="E93" s="178">
        <v>4</v>
      </c>
    </row>
    <row r="94" spans="1:5" ht="15.75" x14ac:dyDescent="0.25">
      <c r="A94" s="192">
        <v>91</v>
      </c>
      <c r="B94" s="193" t="s">
        <v>333</v>
      </c>
      <c r="C94" s="193" t="s">
        <v>45</v>
      </c>
      <c r="D94" s="192" t="s">
        <v>252</v>
      </c>
      <c r="E94" s="178">
        <v>6</v>
      </c>
    </row>
    <row r="95" spans="1:5" ht="15.75" x14ac:dyDescent="0.25">
      <c r="A95" s="192">
        <v>92</v>
      </c>
      <c r="B95" s="193" t="s">
        <v>333</v>
      </c>
      <c r="C95" s="193" t="s">
        <v>46</v>
      </c>
      <c r="D95" s="192" t="s">
        <v>252</v>
      </c>
      <c r="E95" s="178">
        <v>3</v>
      </c>
    </row>
    <row r="96" spans="1:5" ht="15.75" x14ac:dyDescent="0.25">
      <c r="A96" s="192">
        <v>93</v>
      </c>
      <c r="B96" s="193" t="s">
        <v>333</v>
      </c>
      <c r="C96" s="193" t="s">
        <v>49</v>
      </c>
      <c r="D96" s="192" t="s">
        <v>252</v>
      </c>
      <c r="E96" s="178">
        <v>5</v>
      </c>
    </row>
    <row r="97" spans="1:5" ht="15.75" x14ac:dyDescent="0.25">
      <c r="A97" s="192">
        <v>94</v>
      </c>
      <c r="B97" s="193" t="s">
        <v>333</v>
      </c>
      <c r="C97" s="193" t="s">
        <v>47</v>
      </c>
      <c r="D97" s="192" t="s">
        <v>252</v>
      </c>
      <c r="E97" s="178">
        <v>14</v>
      </c>
    </row>
    <row r="98" spans="1:5" ht="15.75" x14ac:dyDescent="0.25">
      <c r="A98" s="192">
        <v>95</v>
      </c>
      <c r="B98" s="193" t="s">
        <v>333</v>
      </c>
      <c r="C98" s="193" t="s">
        <v>48</v>
      </c>
      <c r="D98" s="192" t="s">
        <v>252</v>
      </c>
      <c r="E98" s="178">
        <v>15</v>
      </c>
    </row>
    <row r="99" spans="1:5" ht="15.75" x14ac:dyDescent="0.25">
      <c r="A99" s="192">
        <v>96</v>
      </c>
      <c r="B99" s="193" t="s">
        <v>333</v>
      </c>
      <c r="C99" s="193" t="s">
        <v>335</v>
      </c>
      <c r="D99" s="192" t="s">
        <v>252</v>
      </c>
      <c r="E99" s="178">
        <v>1</v>
      </c>
    </row>
    <row r="100" spans="1:5" ht="15.75" x14ac:dyDescent="0.25">
      <c r="A100" s="192">
        <v>97</v>
      </c>
      <c r="B100" s="193" t="s">
        <v>333</v>
      </c>
      <c r="C100" s="193" t="s">
        <v>336</v>
      </c>
      <c r="D100" s="192" t="s">
        <v>252</v>
      </c>
      <c r="E100" s="178">
        <v>1</v>
      </c>
    </row>
    <row r="101" spans="1:5" ht="15.75" x14ac:dyDescent="0.25">
      <c r="A101" s="192">
        <v>98</v>
      </c>
      <c r="B101" s="193" t="s">
        <v>337</v>
      </c>
      <c r="C101" s="193" t="s">
        <v>338</v>
      </c>
      <c r="D101" s="192" t="s">
        <v>252</v>
      </c>
      <c r="E101" s="178">
        <v>6</v>
      </c>
    </row>
    <row r="102" spans="1:5" ht="15.75" customHeight="1" x14ac:dyDescent="0.25">
      <c r="A102" s="192">
        <v>99</v>
      </c>
      <c r="B102" s="193" t="s">
        <v>339</v>
      </c>
      <c r="C102" s="193" t="s">
        <v>340</v>
      </c>
      <c r="D102" s="192" t="s">
        <v>249</v>
      </c>
      <c r="E102" s="178">
        <v>2</v>
      </c>
    </row>
    <row r="103" spans="1:5" ht="15.75" x14ac:dyDescent="0.25">
      <c r="A103" s="192">
        <v>100</v>
      </c>
      <c r="B103" s="193" t="s">
        <v>341</v>
      </c>
      <c r="C103" s="193" t="s">
        <v>343</v>
      </c>
      <c r="D103" s="192" t="s">
        <v>252</v>
      </c>
      <c r="E103" s="178">
        <v>30</v>
      </c>
    </row>
    <row r="104" spans="1:5" ht="15.75" x14ac:dyDescent="0.25">
      <c r="A104" s="192">
        <v>101</v>
      </c>
      <c r="B104" s="193" t="s">
        <v>344</v>
      </c>
      <c r="C104" s="193" t="s">
        <v>345</v>
      </c>
      <c r="D104" s="192" t="s">
        <v>342</v>
      </c>
      <c r="E104" s="178">
        <v>106</v>
      </c>
    </row>
    <row r="105" spans="1:5" ht="15.75" x14ac:dyDescent="0.25">
      <c r="A105" s="192">
        <v>102</v>
      </c>
      <c r="B105" s="193" t="s">
        <v>346</v>
      </c>
      <c r="C105" s="193" t="s">
        <v>347</v>
      </c>
      <c r="D105" s="192" t="s">
        <v>342</v>
      </c>
      <c r="E105" s="178">
        <v>6</v>
      </c>
    </row>
    <row r="106" spans="1:5" ht="15.75" x14ac:dyDescent="0.25">
      <c r="A106" s="192">
        <v>103</v>
      </c>
      <c r="B106" s="193" t="s">
        <v>346</v>
      </c>
      <c r="C106" s="193" t="s">
        <v>348</v>
      </c>
      <c r="D106" s="192" t="s">
        <v>342</v>
      </c>
      <c r="E106" s="178">
        <v>271</v>
      </c>
    </row>
    <row r="107" spans="1:5" ht="15.75" x14ac:dyDescent="0.25">
      <c r="A107" s="192">
        <v>104</v>
      </c>
      <c r="B107" s="193" t="s">
        <v>349</v>
      </c>
      <c r="C107" s="193" t="s">
        <v>350</v>
      </c>
      <c r="D107" s="192" t="s">
        <v>252</v>
      </c>
      <c r="E107" s="178">
        <v>1</v>
      </c>
    </row>
    <row r="108" spans="1:5" ht="15.75" x14ac:dyDescent="0.25">
      <c r="A108" s="192">
        <v>105</v>
      </c>
      <c r="B108" s="193" t="s">
        <v>349</v>
      </c>
      <c r="C108" s="193" t="s">
        <v>351</v>
      </c>
      <c r="D108" s="192" t="s">
        <v>252</v>
      </c>
      <c r="E108" s="178">
        <v>10</v>
      </c>
    </row>
    <row r="109" spans="1:5" ht="15.75" x14ac:dyDescent="0.25">
      <c r="A109" s="192">
        <v>106</v>
      </c>
      <c r="B109" s="193" t="s">
        <v>349</v>
      </c>
      <c r="C109" s="193" t="s">
        <v>351</v>
      </c>
      <c r="D109" s="192" t="s">
        <v>252</v>
      </c>
      <c r="E109" s="178">
        <v>5</v>
      </c>
    </row>
    <row r="110" spans="1:5" ht="15.75" x14ac:dyDescent="0.25">
      <c r="A110" s="192">
        <v>107</v>
      </c>
      <c r="B110" s="193" t="s">
        <v>349</v>
      </c>
      <c r="C110" s="193" t="s">
        <v>352</v>
      </c>
      <c r="D110" s="192" t="s">
        <v>252</v>
      </c>
      <c r="E110" s="178">
        <v>5</v>
      </c>
    </row>
    <row r="111" spans="1:5" ht="15.75" x14ac:dyDescent="0.25">
      <c r="A111" s="192">
        <v>108</v>
      </c>
      <c r="B111" s="193" t="s">
        <v>349</v>
      </c>
      <c r="C111" s="193" t="s">
        <v>352</v>
      </c>
      <c r="D111" s="192" t="s">
        <v>252</v>
      </c>
      <c r="E111" s="178">
        <v>10</v>
      </c>
    </row>
    <row r="112" spans="1:5" ht="15.75" x14ac:dyDescent="0.25">
      <c r="A112" s="192">
        <v>109</v>
      </c>
      <c r="B112" s="193" t="s">
        <v>349</v>
      </c>
      <c r="C112" s="193" t="s">
        <v>353</v>
      </c>
      <c r="D112" s="192" t="s">
        <v>252</v>
      </c>
      <c r="E112" s="178">
        <v>1</v>
      </c>
    </row>
    <row r="113" spans="1:5" ht="15.75" x14ac:dyDescent="0.25">
      <c r="A113" s="192">
        <v>110</v>
      </c>
      <c r="B113" s="193" t="s">
        <v>349</v>
      </c>
      <c r="C113" s="193" t="s">
        <v>354</v>
      </c>
      <c r="D113" s="192" t="s">
        <v>252</v>
      </c>
      <c r="E113" s="178">
        <v>2</v>
      </c>
    </row>
    <row r="114" spans="1:5" ht="15.75" x14ac:dyDescent="0.25">
      <c r="A114" s="192">
        <v>111</v>
      </c>
      <c r="B114" s="193" t="s">
        <v>349</v>
      </c>
      <c r="C114" s="193" t="s">
        <v>355</v>
      </c>
      <c r="D114" s="192" t="s">
        <v>252</v>
      </c>
      <c r="E114" s="178">
        <v>2</v>
      </c>
    </row>
    <row r="115" spans="1:5" ht="15.75" x14ac:dyDescent="0.25">
      <c r="A115" s="192">
        <v>112</v>
      </c>
      <c r="B115" s="193" t="s">
        <v>349</v>
      </c>
      <c r="C115" s="193" t="s">
        <v>356</v>
      </c>
      <c r="D115" s="192" t="s">
        <v>252</v>
      </c>
      <c r="E115" s="178">
        <v>1</v>
      </c>
    </row>
    <row r="116" spans="1:5" ht="15.75" x14ac:dyDescent="0.25">
      <c r="A116" s="192">
        <v>113</v>
      </c>
      <c r="B116" s="193" t="s">
        <v>349</v>
      </c>
      <c r="C116" s="193" t="s">
        <v>357</v>
      </c>
      <c r="D116" s="192" t="s">
        <v>252</v>
      </c>
      <c r="E116" s="178">
        <v>2</v>
      </c>
    </row>
    <row r="117" spans="1:5" ht="15.75" x14ac:dyDescent="0.25">
      <c r="A117" s="192">
        <v>114</v>
      </c>
      <c r="B117" s="193" t="s">
        <v>349</v>
      </c>
      <c r="C117" s="193" t="s">
        <v>358</v>
      </c>
      <c r="D117" s="192" t="s">
        <v>252</v>
      </c>
      <c r="E117" s="178">
        <v>68</v>
      </c>
    </row>
    <row r="118" spans="1:5" ht="15.75" x14ac:dyDescent="0.25">
      <c r="A118" s="192">
        <v>115</v>
      </c>
      <c r="B118" s="193" t="s">
        <v>349</v>
      </c>
      <c r="C118" s="193" t="s">
        <v>359</v>
      </c>
      <c r="D118" s="192" t="s">
        <v>252</v>
      </c>
      <c r="E118" s="178">
        <v>1</v>
      </c>
    </row>
    <row r="119" spans="1:5" ht="15.75" x14ac:dyDescent="0.25">
      <c r="A119" s="192">
        <v>116</v>
      </c>
      <c r="B119" s="193" t="s">
        <v>349</v>
      </c>
      <c r="C119" s="193" t="s">
        <v>360</v>
      </c>
      <c r="D119" s="192" t="s">
        <v>252</v>
      </c>
      <c r="E119" s="178">
        <v>9</v>
      </c>
    </row>
    <row r="120" spans="1:5" ht="15.75" x14ac:dyDescent="0.25">
      <c r="A120" s="192">
        <v>117</v>
      </c>
      <c r="B120" s="193" t="s">
        <v>361</v>
      </c>
      <c r="C120" s="193" t="s">
        <v>362</v>
      </c>
      <c r="D120" s="192" t="s">
        <v>252</v>
      </c>
      <c r="E120" s="178">
        <v>75</v>
      </c>
    </row>
    <row r="121" spans="1:5" ht="15.75" x14ac:dyDescent="0.25">
      <c r="A121" s="192">
        <v>118</v>
      </c>
      <c r="B121" s="193" t="s">
        <v>599</v>
      </c>
      <c r="C121" s="193" t="s">
        <v>600</v>
      </c>
      <c r="D121" s="192" t="s">
        <v>252</v>
      </c>
      <c r="E121" s="178">
        <v>14</v>
      </c>
    </row>
    <row r="122" spans="1:5" ht="15.75" x14ac:dyDescent="0.25">
      <c r="A122" s="192">
        <v>119</v>
      </c>
      <c r="B122" s="193" t="s">
        <v>599</v>
      </c>
      <c r="C122" s="193" t="s">
        <v>601</v>
      </c>
      <c r="D122" s="192" t="s">
        <v>252</v>
      </c>
      <c r="E122" s="178">
        <v>5</v>
      </c>
    </row>
    <row r="123" spans="1:5" ht="15.75" x14ac:dyDescent="0.25">
      <c r="A123" s="192">
        <v>120</v>
      </c>
      <c r="B123" s="193" t="s">
        <v>599</v>
      </c>
      <c r="C123" s="193" t="s">
        <v>602</v>
      </c>
      <c r="D123" s="192" t="s">
        <v>252</v>
      </c>
      <c r="E123" s="178">
        <v>3</v>
      </c>
    </row>
    <row r="124" spans="1:5" ht="15.75" x14ac:dyDescent="0.25">
      <c r="A124" s="192">
        <v>121</v>
      </c>
      <c r="B124" s="193" t="s">
        <v>363</v>
      </c>
      <c r="C124" s="193" t="s">
        <v>364</v>
      </c>
      <c r="D124" s="192" t="s">
        <v>249</v>
      </c>
      <c r="E124" s="178">
        <v>400</v>
      </c>
    </row>
    <row r="125" spans="1:5" ht="15.75" x14ac:dyDescent="0.25">
      <c r="A125" s="192">
        <v>122</v>
      </c>
      <c r="B125" s="193" t="s">
        <v>365</v>
      </c>
      <c r="C125" s="193" t="s">
        <v>366</v>
      </c>
      <c r="D125" s="192" t="s">
        <v>251</v>
      </c>
      <c r="E125" s="178">
        <v>196</v>
      </c>
    </row>
    <row r="126" spans="1:5" ht="15.75" x14ac:dyDescent="0.25">
      <c r="A126" s="192">
        <v>123</v>
      </c>
      <c r="B126" s="193" t="s">
        <v>367</v>
      </c>
      <c r="C126" s="193" t="s">
        <v>368</v>
      </c>
      <c r="D126" s="192" t="s">
        <v>249</v>
      </c>
      <c r="E126" s="178">
        <v>75</v>
      </c>
    </row>
    <row r="127" spans="1:5" ht="15.75" x14ac:dyDescent="0.25">
      <c r="A127" s="192">
        <v>124</v>
      </c>
      <c r="B127" s="193" t="s">
        <v>603</v>
      </c>
      <c r="C127" s="193" t="s">
        <v>604</v>
      </c>
      <c r="D127" s="192" t="s">
        <v>244</v>
      </c>
      <c r="E127" s="178">
        <v>756</v>
      </c>
    </row>
    <row r="128" spans="1:5" ht="15.75" x14ac:dyDescent="0.25">
      <c r="A128" s="192">
        <v>125</v>
      </c>
      <c r="B128" s="193" t="s">
        <v>369</v>
      </c>
      <c r="C128" s="193" t="s">
        <v>370</v>
      </c>
      <c r="D128" s="192" t="s">
        <v>244</v>
      </c>
      <c r="E128" s="178">
        <v>840</v>
      </c>
    </row>
    <row r="129" spans="1:5" ht="15.75" x14ac:dyDescent="0.25">
      <c r="A129" s="192">
        <v>126</v>
      </c>
      <c r="B129" s="193" t="s">
        <v>492</v>
      </c>
      <c r="C129" s="193" t="s">
        <v>493</v>
      </c>
      <c r="D129" s="192" t="s">
        <v>251</v>
      </c>
      <c r="E129" s="178">
        <v>84</v>
      </c>
    </row>
    <row r="130" spans="1:5" ht="15.75" x14ac:dyDescent="0.25">
      <c r="A130" s="192">
        <v>127</v>
      </c>
      <c r="B130" s="193" t="s">
        <v>371</v>
      </c>
      <c r="C130" s="193" t="s">
        <v>372</v>
      </c>
      <c r="D130" s="192" t="s">
        <v>255</v>
      </c>
      <c r="E130" s="178">
        <v>11</v>
      </c>
    </row>
    <row r="131" spans="1:5" ht="15.75" x14ac:dyDescent="0.25">
      <c r="A131" s="192">
        <v>128</v>
      </c>
      <c r="B131" s="193" t="s">
        <v>373</v>
      </c>
      <c r="C131" s="193" t="s">
        <v>374</v>
      </c>
      <c r="D131" s="192" t="s">
        <v>249</v>
      </c>
      <c r="E131" s="178">
        <v>321</v>
      </c>
    </row>
    <row r="132" spans="1:5" ht="15.75" x14ac:dyDescent="0.25">
      <c r="A132" s="192">
        <v>129</v>
      </c>
      <c r="B132" s="193" t="s">
        <v>375</v>
      </c>
      <c r="C132" s="193" t="s">
        <v>376</v>
      </c>
      <c r="D132" s="192" t="s">
        <v>244</v>
      </c>
      <c r="E132" s="178">
        <v>2600</v>
      </c>
    </row>
    <row r="133" spans="1:5" ht="15.75" x14ac:dyDescent="0.25">
      <c r="A133" s="192">
        <v>130</v>
      </c>
      <c r="B133" s="193" t="s">
        <v>377</v>
      </c>
      <c r="C133" s="193" t="s">
        <v>378</v>
      </c>
      <c r="D133" s="192" t="s">
        <v>255</v>
      </c>
      <c r="E133" s="178">
        <v>15</v>
      </c>
    </row>
    <row r="134" spans="1:5" ht="15.75" x14ac:dyDescent="0.25">
      <c r="A134" s="192">
        <v>131</v>
      </c>
      <c r="B134" s="193" t="s">
        <v>342</v>
      </c>
      <c r="C134" s="193" t="s">
        <v>379</v>
      </c>
      <c r="D134" s="192" t="s">
        <v>252</v>
      </c>
      <c r="E134" s="178">
        <v>1</v>
      </c>
    </row>
    <row r="135" spans="1:5" ht="15.75" x14ac:dyDescent="0.25">
      <c r="A135" s="192">
        <v>132</v>
      </c>
      <c r="B135" s="193" t="s">
        <v>342</v>
      </c>
      <c r="C135" s="193" t="s">
        <v>380</v>
      </c>
      <c r="D135" s="192" t="s">
        <v>252</v>
      </c>
      <c r="E135" s="178">
        <v>2</v>
      </c>
    </row>
    <row r="136" spans="1:5" ht="15.75" x14ac:dyDescent="0.25">
      <c r="A136" s="192">
        <v>133</v>
      </c>
      <c r="B136" s="193" t="s">
        <v>342</v>
      </c>
      <c r="C136" s="193" t="s">
        <v>381</v>
      </c>
      <c r="D136" s="192" t="s">
        <v>252</v>
      </c>
      <c r="E136" s="178">
        <v>2</v>
      </c>
    </row>
    <row r="137" spans="1:5" ht="15.75" x14ac:dyDescent="0.25">
      <c r="A137" s="192">
        <v>134</v>
      </c>
      <c r="B137" s="193" t="s">
        <v>342</v>
      </c>
      <c r="C137" s="193" t="s">
        <v>381</v>
      </c>
      <c r="D137" s="192" t="s">
        <v>252</v>
      </c>
      <c r="E137" s="178">
        <v>4</v>
      </c>
    </row>
    <row r="138" spans="1:5" ht="15.75" x14ac:dyDescent="0.25">
      <c r="A138" s="192">
        <v>135</v>
      </c>
      <c r="B138" s="193" t="s">
        <v>342</v>
      </c>
      <c r="C138" s="193" t="s">
        <v>382</v>
      </c>
      <c r="D138" s="192" t="s">
        <v>252</v>
      </c>
      <c r="E138" s="178">
        <v>30</v>
      </c>
    </row>
    <row r="139" spans="1:5" ht="15.75" x14ac:dyDescent="0.25">
      <c r="A139" s="192">
        <v>136</v>
      </c>
      <c r="B139" s="193" t="s">
        <v>342</v>
      </c>
      <c r="C139" s="193" t="s">
        <v>100</v>
      </c>
      <c r="D139" s="192" t="s">
        <v>342</v>
      </c>
      <c r="E139" s="178">
        <v>1</v>
      </c>
    </row>
    <row r="140" spans="1:5" ht="15.75" x14ac:dyDescent="0.25">
      <c r="A140" s="192">
        <v>137</v>
      </c>
      <c r="B140" s="193" t="s">
        <v>383</v>
      </c>
      <c r="C140" s="193" t="s">
        <v>384</v>
      </c>
      <c r="D140" s="192" t="s">
        <v>252</v>
      </c>
      <c r="E140" s="178">
        <v>10227</v>
      </c>
    </row>
    <row r="141" spans="1:5" ht="15.75" x14ac:dyDescent="0.25">
      <c r="A141" s="192">
        <v>138</v>
      </c>
      <c r="B141" s="193" t="s">
        <v>383</v>
      </c>
      <c r="C141" s="193" t="s">
        <v>384</v>
      </c>
      <c r="D141" s="192" t="s">
        <v>252</v>
      </c>
      <c r="E141" s="178">
        <v>188</v>
      </c>
    </row>
    <row r="142" spans="1:5" ht="15.75" x14ac:dyDescent="0.25">
      <c r="A142" s="192">
        <v>139</v>
      </c>
      <c r="B142" s="193" t="s">
        <v>383</v>
      </c>
      <c r="C142" s="193" t="s">
        <v>384</v>
      </c>
      <c r="D142" s="192" t="s">
        <v>252</v>
      </c>
      <c r="E142" s="178">
        <v>1883</v>
      </c>
    </row>
    <row r="143" spans="1:5" ht="15.75" x14ac:dyDescent="0.25">
      <c r="A143" s="192">
        <v>140</v>
      </c>
      <c r="B143" s="193" t="s">
        <v>383</v>
      </c>
      <c r="C143" s="193" t="s">
        <v>384</v>
      </c>
      <c r="D143" s="192" t="s">
        <v>252</v>
      </c>
      <c r="E143" s="178">
        <v>826</v>
      </c>
    </row>
    <row r="144" spans="1:5" ht="15.75" x14ac:dyDescent="0.25">
      <c r="A144" s="192">
        <v>141</v>
      </c>
      <c r="B144" s="193" t="s">
        <v>494</v>
      </c>
      <c r="C144" s="193" t="s">
        <v>547</v>
      </c>
      <c r="D144" s="192" t="s">
        <v>247</v>
      </c>
      <c r="E144" s="178">
        <v>103</v>
      </c>
    </row>
    <row r="145" spans="1:5" ht="15.75" x14ac:dyDescent="0.25">
      <c r="A145" s="192">
        <v>142</v>
      </c>
      <c r="B145" s="193" t="s">
        <v>586</v>
      </c>
      <c r="C145" s="193" t="s">
        <v>587</v>
      </c>
      <c r="D145" s="192" t="s">
        <v>249</v>
      </c>
      <c r="E145" s="178">
        <v>10</v>
      </c>
    </row>
    <row r="146" spans="1:5" ht="15.75" x14ac:dyDescent="0.25">
      <c r="A146" s="192">
        <v>143</v>
      </c>
      <c r="B146" s="193" t="s">
        <v>385</v>
      </c>
      <c r="C146" s="193" t="s">
        <v>386</v>
      </c>
      <c r="D146" s="192" t="s">
        <v>252</v>
      </c>
      <c r="E146" s="178">
        <v>3</v>
      </c>
    </row>
    <row r="147" spans="1:5" ht="15.75" x14ac:dyDescent="0.25">
      <c r="A147" s="192">
        <v>144</v>
      </c>
      <c r="B147" s="193" t="s">
        <v>385</v>
      </c>
      <c r="C147" s="193" t="s">
        <v>387</v>
      </c>
      <c r="D147" s="192" t="s">
        <v>252</v>
      </c>
      <c r="E147" s="178">
        <v>10</v>
      </c>
    </row>
    <row r="148" spans="1:5" ht="15.75" x14ac:dyDescent="0.25">
      <c r="A148" s="192">
        <v>145</v>
      </c>
      <c r="B148" s="193" t="s">
        <v>385</v>
      </c>
      <c r="C148" s="193" t="s">
        <v>388</v>
      </c>
      <c r="D148" s="192" t="s">
        <v>252</v>
      </c>
      <c r="E148" s="178">
        <v>20</v>
      </c>
    </row>
    <row r="149" spans="1:5" ht="15.75" x14ac:dyDescent="0.25">
      <c r="A149" s="192">
        <v>146</v>
      </c>
      <c r="B149" s="193" t="s">
        <v>389</v>
      </c>
      <c r="C149" s="193" t="s">
        <v>390</v>
      </c>
      <c r="D149" s="192" t="s">
        <v>252</v>
      </c>
      <c r="E149" s="178">
        <v>10</v>
      </c>
    </row>
    <row r="150" spans="1:5" ht="15.75" x14ac:dyDescent="0.25">
      <c r="A150" s="192">
        <v>147</v>
      </c>
      <c r="B150" s="193" t="s">
        <v>389</v>
      </c>
      <c r="C150" s="193" t="s">
        <v>391</v>
      </c>
      <c r="D150" s="192" t="s">
        <v>252</v>
      </c>
      <c r="E150" s="178">
        <v>19</v>
      </c>
    </row>
    <row r="151" spans="1:5" ht="15.75" x14ac:dyDescent="0.25">
      <c r="A151" s="192">
        <v>148</v>
      </c>
      <c r="B151" s="193" t="s">
        <v>389</v>
      </c>
      <c r="C151" s="193" t="s">
        <v>55</v>
      </c>
      <c r="D151" s="192" t="s">
        <v>252</v>
      </c>
      <c r="E151" s="178">
        <v>40</v>
      </c>
    </row>
    <row r="152" spans="1:5" ht="15.75" x14ac:dyDescent="0.25">
      <c r="A152" s="192">
        <v>149</v>
      </c>
      <c r="B152" s="193" t="s">
        <v>392</v>
      </c>
      <c r="C152" s="193" t="s">
        <v>393</v>
      </c>
      <c r="D152" s="192" t="s">
        <v>252</v>
      </c>
      <c r="E152" s="178">
        <v>94</v>
      </c>
    </row>
    <row r="153" spans="1:5" ht="15.75" x14ac:dyDescent="0.25">
      <c r="A153" s="192">
        <v>150</v>
      </c>
      <c r="B153" s="193" t="s">
        <v>605</v>
      </c>
      <c r="C153" s="193" t="s">
        <v>606</v>
      </c>
      <c r="D153" s="192" t="s">
        <v>247</v>
      </c>
      <c r="E153" s="178">
        <v>2</v>
      </c>
    </row>
    <row r="154" spans="1:5" ht="15.75" x14ac:dyDescent="0.25">
      <c r="A154" s="192">
        <v>151</v>
      </c>
      <c r="B154" s="193" t="s">
        <v>501</v>
      </c>
      <c r="C154" s="193" t="s">
        <v>502</v>
      </c>
      <c r="D154" s="192" t="s">
        <v>10</v>
      </c>
      <c r="E154" s="178">
        <v>168</v>
      </c>
    </row>
    <row r="155" spans="1:5" ht="15.75" x14ac:dyDescent="0.25">
      <c r="A155" s="192">
        <v>152</v>
      </c>
      <c r="B155" s="193" t="s">
        <v>394</v>
      </c>
      <c r="C155" s="193" t="s">
        <v>395</v>
      </c>
      <c r="D155" s="192" t="s">
        <v>10</v>
      </c>
      <c r="E155" s="178">
        <v>56000</v>
      </c>
    </row>
    <row r="156" spans="1:5" ht="15.75" x14ac:dyDescent="0.25">
      <c r="A156" s="192">
        <v>153</v>
      </c>
      <c r="B156" s="193" t="s">
        <v>396</v>
      </c>
      <c r="C156" s="193" t="s">
        <v>397</v>
      </c>
      <c r="D156" s="192" t="s">
        <v>10</v>
      </c>
      <c r="E156" s="178">
        <v>408000</v>
      </c>
    </row>
    <row r="157" spans="1:5" ht="15.75" x14ac:dyDescent="0.25">
      <c r="A157" s="192">
        <v>154</v>
      </c>
      <c r="B157" s="193" t="s">
        <v>398</v>
      </c>
      <c r="C157" s="193" t="s">
        <v>399</v>
      </c>
      <c r="D157" s="192" t="s">
        <v>247</v>
      </c>
      <c r="E157" s="178">
        <v>130</v>
      </c>
    </row>
    <row r="158" spans="1:5" ht="15.75" x14ac:dyDescent="0.25">
      <c r="A158" s="192">
        <v>155</v>
      </c>
      <c r="B158" s="193" t="s">
        <v>400</v>
      </c>
      <c r="C158" s="193" t="s">
        <v>401</v>
      </c>
      <c r="D158" s="192" t="s">
        <v>249</v>
      </c>
      <c r="E158" s="178">
        <v>2</v>
      </c>
    </row>
    <row r="159" spans="1:5" ht="15.75" x14ac:dyDescent="0.25">
      <c r="A159" s="192">
        <v>156</v>
      </c>
      <c r="B159" s="193" t="s">
        <v>546</v>
      </c>
      <c r="C159" s="193" t="s">
        <v>545</v>
      </c>
      <c r="D159" s="192" t="s">
        <v>251</v>
      </c>
      <c r="E159" s="178">
        <v>7100</v>
      </c>
    </row>
    <row r="160" spans="1:5" ht="15.75" x14ac:dyDescent="0.25">
      <c r="A160" s="192">
        <v>157</v>
      </c>
      <c r="B160" s="193" t="s">
        <v>402</v>
      </c>
      <c r="C160" s="193" t="s">
        <v>403</v>
      </c>
      <c r="D160" s="192" t="s">
        <v>252</v>
      </c>
      <c r="E160" s="178">
        <v>1</v>
      </c>
    </row>
    <row r="161" spans="1:5" ht="15.75" x14ac:dyDescent="0.25">
      <c r="A161" s="192">
        <v>158</v>
      </c>
      <c r="B161" s="193" t="s">
        <v>402</v>
      </c>
      <c r="C161" s="193" t="s">
        <v>403</v>
      </c>
      <c r="D161" s="192" t="s">
        <v>252</v>
      </c>
      <c r="E161" s="178">
        <v>2</v>
      </c>
    </row>
    <row r="162" spans="1:5" ht="15.75" x14ac:dyDescent="0.25">
      <c r="A162" s="192">
        <v>159</v>
      </c>
      <c r="B162" s="193" t="s">
        <v>404</v>
      </c>
      <c r="C162" s="193" t="s">
        <v>405</v>
      </c>
      <c r="D162" s="192" t="s">
        <v>252</v>
      </c>
      <c r="E162" s="178">
        <v>30</v>
      </c>
    </row>
    <row r="163" spans="1:5" ht="15.75" x14ac:dyDescent="0.25">
      <c r="A163" s="192">
        <v>160</v>
      </c>
      <c r="B163" s="193" t="s">
        <v>404</v>
      </c>
      <c r="C163" s="193" t="s">
        <v>406</v>
      </c>
      <c r="D163" s="192" t="s">
        <v>252</v>
      </c>
      <c r="E163" s="178">
        <v>19</v>
      </c>
    </row>
    <row r="164" spans="1:5" ht="15.75" x14ac:dyDescent="0.25">
      <c r="A164" s="192">
        <v>161</v>
      </c>
      <c r="B164" s="193" t="s">
        <v>404</v>
      </c>
      <c r="C164" s="193" t="s">
        <v>407</v>
      </c>
      <c r="D164" s="192" t="s">
        <v>252</v>
      </c>
      <c r="E164" s="178">
        <v>1</v>
      </c>
    </row>
    <row r="165" spans="1:5" ht="15.75" x14ac:dyDescent="0.25">
      <c r="A165" s="192">
        <v>162</v>
      </c>
      <c r="B165" s="193" t="s">
        <v>404</v>
      </c>
      <c r="C165" s="193" t="s">
        <v>408</v>
      </c>
      <c r="D165" s="192" t="s">
        <v>252</v>
      </c>
      <c r="E165" s="178">
        <v>2</v>
      </c>
    </row>
    <row r="166" spans="1:5" ht="15.75" x14ac:dyDescent="0.25">
      <c r="A166" s="192">
        <v>163</v>
      </c>
      <c r="B166" s="193" t="s">
        <v>404</v>
      </c>
      <c r="C166" s="193" t="s">
        <v>409</v>
      </c>
      <c r="D166" s="192" t="s">
        <v>252</v>
      </c>
      <c r="E166" s="178">
        <v>28</v>
      </c>
    </row>
    <row r="167" spans="1:5" ht="15.75" x14ac:dyDescent="0.25">
      <c r="A167" s="192">
        <v>164</v>
      </c>
      <c r="B167" s="193" t="s">
        <v>404</v>
      </c>
      <c r="C167" s="193" t="s">
        <v>410</v>
      </c>
      <c r="D167" s="192" t="s">
        <v>252</v>
      </c>
      <c r="E167" s="178">
        <v>6</v>
      </c>
    </row>
    <row r="168" spans="1:5" ht="15.75" x14ac:dyDescent="0.25">
      <c r="A168" s="192">
        <v>165</v>
      </c>
      <c r="B168" s="193" t="s">
        <v>404</v>
      </c>
      <c r="C168" s="193" t="s">
        <v>411</v>
      </c>
      <c r="D168" s="192" t="s">
        <v>252</v>
      </c>
      <c r="E168" s="178">
        <v>88</v>
      </c>
    </row>
    <row r="169" spans="1:5" ht="15.75" x14ac:dyDescent="0.25">
      <c r="A169" s="192">
        <v>166</v>
      </c>
      <c r="B169" s="193" t="s">
        <v>404</v>
      </c>
      <c r="C169" s="193" t="s">
        <v>412</v>
      </c>
      <c r="D169" s="192" t="s">
        <v>342</v>
      </c>
      <c r="E169" s="178">
        <v>15</v>
      </c>
    </row>
    <row r="170" spans="1:5" ht="15.75" x14ac:dyDescent="0.25">
      <c r="A170" s="192">
        <v>167</v>
      </c>
      <c r="B170" s="193" t="s">
        <v>404</v>
      </c>
      <c r="C170" s="193" t="s">
        <v>544</v>
      </c>
      <c r="D170" s="192" t="s">
        <v>342</v>
      </c>
      <c r="E170" s="178">
        <v>18</v>
      </c>
    </row>
    <row r="171" spans="1:5" ht="15.75" x14ac:dyDescent="0.25">
      <c r="A171" s="192">
        <v>168</v>
      </c>
      <c r="B171" s="193" t="s">
        <v>404</v>
      </c>
      <c r="C171" s="193" t="s">
        <v>413</v>
      </c>
      <c r="D171" s="192" t="s">
        <v>342</v>
      </c>
      <c r="E171" s="178">
        <v>14</v>
      </c>
    </row>
    <row r="172" spans="1:5" ht="15.75" x14ac:dyDescent="0.25">
      <c r="A172" s="192">
        <v>169</v>
      </c>
      <c r="B172" s="193" t="s">
        <v>404</v>
      </c>
      <c r="C172" s="193" t="s">
        <v>414</v>
      </c>
      <c r="D172" s="192" t="s">
        <v>342</v>
      </c>
      <c r="E172" s="178">
        <v>5</v>
      </c>
    </row>
    <row r="173" spans="1:5" ht="15.75" x14ac:dyDescent="0.25">
      <c r="A173" s="192">
        <v>170</v>
      </c>
      <c r="B173" s="193" t="s">
        <v>404</v>
      </c>
      <c r="C173" s="193" t="s">
        <v>415</v>
      </c>
      <c r="D173" s="192" t="s">
        <v>342</v>
      </c>
      <c r="E173" s="178">
        <v>30</v>
      </c>
    </row>
    <row r="174" spans="1:5" ht="15.75" x14ac:dyDescent="0.25">
      <c r="A174" s="192">
        <v>171</v>
      </c>
      <c r="B174" s="193" t="s">
        <v>404</v>
      </c>
      <c r="C174" s="193" t="s">
        <v>416</v>
      </c>
      <c r="D174" s="192" t="s">
        <v>252</v>
      </c>
      <c r="E174" s="178">
        <v>14</v>
      </c>
    </row>
    <row r="175" spans="1:5" ht="15.75" x14ac:dyDescent="0.25">
      <c r="A175" s="192">
        <v>172</v>
      </c>
      <c r="B175" s="193" t="s">
        <v>404</v>
      </c>
      <c r="C175" s="193" t="s">
        <v>417</v>
      </c>
      <c r="D175" s="192" t="s">
        <v>342</v>
      </c>
      <c r="E175" s="178">
        <v>43</v>
      </c>
    </row>
    <row r="176" spans="1:5" ht="15.75" x14ac:dyDescent="0.25">
      <c r="A176" s="192">
        <v>173</v>
      </c>
      <c r="B176" s="193" t="s">
        <v>404</v>
      </c>
      <c r="C176" s="193" t="s">
        <v>418</v>
      </c>
      <c r="D176" s="192" t="s">
        <v>419</v>
      </c>
      <c r="E176" s="178">
        <v>26</v>
      </c>
    </row>
    <row r="177" spans="1:5" ht="15.75" x14ac:dyDescent="0.25">
      <c r="A177" s="192">
        <v>174</v>
      </c>
      <c r="B177" s="193" t="s">
        <v>404</v>
      </c>
      <c r="C177" s="193" t="s">
        <v>420</v>
      </c>
      <c r="D177" s="192" t="s">
        <v>419</v>
      </c>
      <c r="E177" s="178">
        <v>25</v>
      </c>
    </row>
    <row r="178" spans="1:5" ht="15.75" x14ac:dyDescent="0.25">
      <c r="A178" s="192">
        <v>175</v>
      </c>
      <c r="B178" s="193" t="s">
        <v>404</v>
      </c>
      <c r="C178" s="193" t="s">
        <v>421</v>
      </c>
      <c r="D178" s="192" t="s">
        <v>252</v>
      </c>
      <c r="E178" s="178">
        <v>63</v>
      </c>
    </row>
    <row r="179" spans="1:5" ht="15.75" x14ac:dyDescent="0.25">
      <c r="A179" s="192">
        <v>176</v>
      </c>
      <c r="B179" s="193" t="s">
        <v>404</v>
      </c>
      <c r="C179" s="193" t="s">
        <v>422</v>
      </c>
      <c r="D179" s="192" t="s">
        <v>252</v>
      </c>
      <c r="E179" s="178">
        <v>26</v>
      </c>
    </row>
    <row r="180" spans="1:5" ht="15.75" x14ac:dyDescent="0.25">
      <c r="A180" s="192">
        <v>177</v>
      </c>
      <c r="B180" s="193" t="s">
        <v>404</v>
      </c>
      <c r="C180" s="193" t="s">
        <v>423</v>
      </c>
      <c r="D180" s="192" t="s">
        <v>252</v>
      </c>
      <c r="E180" s="178">
        <v>12</v>
      </c>
    </row>
    <row r="181" spans="1:5" ht="15.75" x14ac:dyDescent="0.25">
      <c r="A181" s="192">
        <v>178</v>
      </c>
      <c r="B181" s="193" t="s">
        <v>404</v>
      </c>
      <c r="C181" s="193" t="s">
        <v>424</v>
      </c>
      <c r="D181" s="192" t="s">
        <v>252</v>
      </c>
      <c r="E181" s="178">
        <v>18</v>
      </c>
    </row>
    <row r="182" spans="1:5" ht="15.75" x14ac:dyDescent="0.25">
      <c r="A182" s="192">
        <v>179</v>
      </c>
      <c r="B182" s="193" t="s">
        <v>404</v>
      </c>
      <c r="C182" s="193" t="s">
        <v>425</v>
      </c>
      <c r="D182" s="192" t="s">
        <v>252</v>
      </c>
      <c r="E182" s="178">
        <v>26</v>
      </c>
    </row>
    <row r="183" spans="1:5" ht="15.75" x14ac:dyDescent="0.25">
      <c r="A183" s="192">
        <v>180</v>
      </c>
      <c r="B183" s="193" t="s">
        <v>404</v>
      </c>
      <c r="C183" s="193" t="s">
        <v>426</v>
      </c>
      <c r="D183" s="192" t="s">
        <v>252</v>
      </c>
      <c r="E183" s="178">
        <v>7</v>
      </c>
    </row>
    <row r="184" spans="1:5" ht="15.75" x14ac:dyDescent="0.25">
      <c r="A184" s="192">
        <v>181</v>
      </c>
      <c r="B184" s="193" t="s">
        <v>404</v>
      </c>
      <c r="C184" s="193" t="s">
        <v>427</v>
      </c>
      <c r="D184" s="192" t="s">
        <v>252</v>
      </c>
      <c r="E184" s="178">
        <v>2</v>
      </c>
    </row>
    <row r="185" spans="1:5" ht="15.75" x14ac:dyDescent="0.25">
      <c r="A185" s="192">
        <v>182</v>
      </c>
      <c r="B185" s="193" t="s">
        <v>404</v>
      </c>
      <c r="C185" s="193" t="s">
        <v>428</v>
      </c>
      <c r="D185" s="192" t="s">
        <v>252</v>
      </c>
      <c r="E185" s="178">
        <v>9</v>
      </c>
    </row>
    <row r="186" spans="1:5" ht="15.75" x14ac:dyDescent="0.25">
      <c r="A186" s="192">
        <v>183</v>
      </c>
      <c r="B186" s="193" t="s">
        <v>404</v>
      </c>
      <c r="C186" s="193" t="s">
        <v>429</v>
      </c>
      <c r="D186" s="192" t="s">
        <v>252</v>
      </c>
      <c r="E186" s="178">
        <v>7</v>
      </c>
    </row>
    <row r="187" spans="1:5" ht="15.75" x14ac:dyDescent="0.25">
      <c r="A187" s="192">
        <v>184</v>
      </c>
      <c r="B187" s="193" t="s">
        <v>404</v>
      </c>
      <c r="C187" s="193" t="s">
        <v>430</v>
      </c>
      <c r="D187" s="192" t="s">
        <v>252</v>
      </c>
      <c r="E187" s="178">
        <v>2</v>
      </c>
    </row>
    <row r="188" spans="1:5" ht="15.75" x14ac:dyDescent="0.25">
      <c r="A188" s="192">
        <v>185</v>
      </c>
      <c r="B188" s="193" t="s">
        <v>404</v>
      </c>
      <c r="C188" s="193" t="s">
        <v>431</v>
      </c>
      <c r="D188" s="192" t="s">
        <v>252</v>
      </c>
      <c r="E188" s="178">
        <v>5</v>
      </c>
    </row>
    <row r="189" spans="1:5" ht="15.75" x14ac:dyDescent="0.25">
      <c r="A189" s="192">
        <v>186</v>
      </c>
      <c r="B189" s="193" t="s">
        <v>404</v>
      </c>
      <c r="C189" s="193" t="s">
        <v>56</v>
      </c>
      <c r="D189" s="192" t="s">
        <v>252</v>
      </c>
      <c r="E189" s="178">
        <v>5</v>
      </c>
    </row>
    <row r="190" spans="1:5" ht="15.75" x14ac:dyDescent="0.25">
      <c r="A190" s="192">
        <v>187</v>
      </c>
      <c r="B190" s="193" t="s">
        <v>404</v>
      </c>
      <c r="C190" s="193" t="s">
        <v>432</v>
      </c>
      <c r="D190" s="192" t="s">
        <v>252</v>
      </c>
      <c r="E190" s="178">
        <v>2</v>
      </c>
    </row>
    <row r="191" spans="1:5" ht="15.75" x14ac:dyDescent="0.25">
      <c r="A191" s="192">
        <v>188</v>
      </c>
      <c r="B191" s="193" t="s">
        <v>404</v>
      </c>
      <c r="C191" s="193" t="s">
        <v>433</v>
      </c>
      <c r="D191" s="192" t="s">
        <v>252</v>
      </c>
      <c r="E191" s="178">
        <v>2</v>
      </c>
    </row>
    <row r="192" spans="1:5" ht="15.75" x14ac:dyDescent="0.25">
      <c r="A192" s="192">
        <v>189</v>
      </c>
      <c r="B192" s="193" t="s">
        <v>404</v>
      </c>
      <c r="C192" s="193" t="s">
        <v>434</v>
      </c>
      <c r="D192" s="192" t="s">
        <v>252</v>
      </c>
      <c r="E192" s="178">
        <v>2</v>
      </c>
    </row>
    <row r="193" spans="1:5" ht="15.75" x14ac:dyDescent="0.25">
      <c r="A193" s="192">
        <v>190</v>
      </c>
      <c r="B193" s="193" t="s">
        <v>404</v>
      </c>
      <c r="C193" s="193" t="s">
        <v>435</v>
      </c>
      <c r="D193" s="192" t="s">
        <v>252</v>
      </c>
      <c r="E193" s="178">
        <v>2</v>
      </c>
    </row>
    <row r="194" spans="1:5" ht="15.75" x14ac:dyDescent="0.25">
      <c r="A194" s="192">
        <v>191</v>
      </c>
      <c r="B194" s="193" t="s">
        <v>404</v>
      </c>
      <c r="C194" s="193" t="s">
        <v>436</v>
      </c>
      <c r="D194" s="192" t="s">
        <v>252</v>
      </c>
      <c r="E194" s="178">
        <v>2</v>
      </c>
    </row>
    <row r="195" spans="1:5" ht="15.75" x14ac:dyDescent="0.25">
      <c r="A195" s="192">
        <v>192</v>
      </c>
      <c r="B195" s="193" t="s">
        <v>437</v>
      </c>
      <c r="C195" s="193" t="s">
        <v>438</v>
      </c>
      <c r="D195" s="192" t="s">
        <v>249</v>
      </c>
      <c r="E195" s="178">
        <v>39</v>
      </c>
    </row>
    <row r="196" spans="1:5" ht="15.75" x14ac:dyDescent="0.25">
      <c r="A196" s="192">
        <v>193</v>
      </c>
      <c r="B196" s="193" t="s">
        <v>439</v>
      </c>
      <c r="C196" s="193" t="s">
        <v>440</v>
      </c>
      <c r="D196" s="192" t="s">
        <v>247</v>
      </c>
      <c r="E196" s="178">
        <v>4</v>
      </c>
    </row>
    <row r="197" spans="1:5" ht="15.75" x14ac:dyDescent="0.25">
      <c r="A197" s="192">
        <v>194</v>
      </c>
      <c r="B197" s="193" t="s">
        <v>439</v>
      </c>
      <c r="C197" s="193" t="s">
        <v>441</v>
      </c>
      <c r="D197" s="192" t="s">
        <v>247</v>
      </c>
      <c r="E197" s="178">
        <v>60</v>
      </c>
    </row>
    <row r="198" spans="1:5" ht="15.75" x14ac:dyDescent="0.25">
      <c r="A198" s="192">
        <v>195</v>
      </c>
      <c r="B198" s="193" t="s">
        <v>442</v>
      </c>
      <c r="C198" s="193" t="s">
        <v>443</v>
      </c>
      <c r="D198" s="192" t="s">
        <v>10</v>
      </c>
      <c r="E198" s="178">
        <v>12000</v>
      </c>
    </row>
    <row r="199" spans="1:5" ht="15.75" x14ac:dyDescent="0.25">
      <c r="A199" s="192">
        <v>196</v>
      </c>
      <c r="B199" s="193" t="s">
        <v>607</v>
      </c>
      <c r="C199" s="193" t="s">
        <v>608</v>
      </c>
      <c r="D199" s="192" t="s">
        <v>247</v>
      </c>
      <c r="E199" s="178">
        <v>2005</v>
      </c>
    </row>
    <row r="200" spans="1:5" ht="15.75" x14ac:dyDescent="0.25">
      <c r="A200" s="192">
        <v>197</v>
      </c>
      <c r="B200" s="193" t="s">
        <v>607</v>
      </c>
      <c r="C200" s="193" t="s">
        <v>609</v>
      </c>
      <c r="D200" s="192" t="s">
        <v>247</v>
      </c>
      <c r="E200" s="178">
        <v>95</v>
      </c>
    </row>
    <row r="201" spans="1:5" ht="15.75" x14ac:dyDescent="0.25">
      <c r="A201" s="192">
        <v>198</v>
      </c>
      <c r="B201" s="193" t="s">
        <v>444</v>
      </c>
      <c r="C201" s="193" t="s">
        <v>445</v>
      </c>
      <c r="D201" s="192" t="s">
        <v>244</v>
      </c>
      <c r="E201" s="178">
        <v>1200</v>
      </c>
    </row>
    <row r="202" spans="1:5" ht="15.75" x14ac:dyDescent="0.25">
      <c r="A202" s="192">
        <v>199</v>
      </c>
      <c r="B202" s="193" t="s">
        <v>446</v>
      </c>
      <c r="C202" s="193" t="s">
        <v>447</v>
      </c>
      <c r="D202" s="192" t="s">
        <v>247</v>
      </c>
      <c r="E202" s="178">
        <v>1</v>
      </c>
    </row>
    <row r="203" spans="1:5" ht="15.75" x14ac:dyDescent="0.25">
      <c r="A203" s="192">
        <v>200</v>
      </c>
      <c r="B203" s="193" t="s">
        <v>448</v>
      </c>
      <c r="C203" s="193" t="s">
        <v>610</v>
      </c>
      <c r="D203" s="192" t="s">
        <v>342</v>
      </c>
      <c r="E203" s="178">
        <v>3</v>
      </c>
    </row>
    <row r="204" spans="1:5" ht="15.75" x14ac:dyDescent="0.25">
      <c r="A204" s="192">
        <v>201</v>
      </c>
      <c r="B204" s="193" t="s">
        <v>448</v>
      </c>
      <c r="C204" s="193" t="s">
        <v>449</v>
      </c>
      <c r="D204" s="192" t="s">
        <v>252</v>
      </c>
      <c r="E204" s="178">
        <v>5</v>
      </c>
    </row>
    <row r="205" spans="1:5" ht="15.75" x14ac:dyDescent="0.25">
      <c r="A205" s="192">
        <v>202</v>
      </c>
      <c r="B205" s="193" t="s">
        <v>448</v>
      </c>
      <c r="C205" s="193" t="s">
        <v>611</v>
      </c>
      <c r="D205" s="192" t="s">
        <v>252</v>
      </c>
      <c r="E205" s="178">
        <v>2</v>
      </c>
    </row>
    <row r="206" spans="1:5" ht="15.75" x14ac:dyDescent="0.25">
      <c r="A206" s="192">
        <v>203</v>
      </c>
      <c r="B206" s="193" t="s">
        <v>448</v>
      </c>
      <c r="C206" s="193" t="s">
        <v>450</v>
      </c>
      <c r="D206" s="192" t="s">
        <v>252</v>
      </c>
      <c r="E206" s="178">
        <v>1</v>
      </c>
    </row>
    <row r="207" spans="1:5" ht="15.75" x14ac:dyDescent="0.25">
      <c r="A207" s="192">
        <v>204</v>
      </c>
      <c r="B207" s="193" t="s">
        <v>448</v>
      </c>
      <c r="C207" s="193" t="s">
        <v>451</v>
      </c>
      <c r="D207" s="192" t="s">
        <v>252</v>
      </c>
      <c r="E207" s="178">
        <v>2</v>
      </c>
    </row>
    <row r="208" spans="1:5" ht="15.75" x14ac:dyDescent="0.25">
      <c r="A208" s="192">
        <v>205</v>
      </c>
      <c r="B208" s="193" t="s">
        <v>448</v>
      </c>
      <c r="C208" s="193" t="s">
        <v>452</v>
      </c>
      <c r="D208" s="192" t="s">
        <v>252</v>
      </c>
      <c r="E208" s="178">
        <v>1</v>
      </c>
    </row>
    <row r="209" spans="1:5" ht="15.75" x14ac:dyDescent="0.25">
      <c r="A209" s="192">
        <v>206</v>
      </c>
      <c r="B209" s="193" t="s">
        <v>448</v>
      </c>
      <c r="C209" s="193" t="s">
        <v>453</v>
      </c>
      <c r="D209" s="192" t="s">
        <v>252</v>
      </c>
      <c r="E209" s="178">
        <v>11</v>
      </c>
    </row>
    <row r="210" spans="1:5" ht="15.75" x14ac:dyDescent="0.25">
      <c r="A210" s="192">
        <v>207</v>
      </c>
      <c r="B210" s="193" t="s">
        <v>448</v>
      </c>
      <c r="C210" s="193" t="s">
        <v>454</v>
      </c>
      <c r="D210" s="192" t="s">
        <v>252</v>
      </c>
      <c r="E210" s="178">
        <v>15</v>
      </c>
    </row>
    <row r="211" spans="1:5" ht="15.75" x14ac:dyDescent="0.25">
      <c r="A211" s="192">
        <v>208</v>
      </c>
      <c r="B211" s="193" t="s">
        <v>448</v>
      </c>
      <c r="C211" s="193" t="s">
        <v>612</v>
      </c>
      <c r="D211" s="192" t="s">
        <v>252</v>
      </c>
      <c r="E211" s="178">
        <v>1</v>
      </c>
    </row>
    <row r="212" spans="1:5" ht="15.75" x14ac:dyDescent="0.25">
      <c r="A212" s="192">
        <v>209</v>
      </c>
      <c r="B212" s="193" t="s">
        <v>448</v>
      </c>
      <c r="C212" s="193" t="s">
        <v>613</v>
      </c>
      <c r="D212" s="192" t="s">
        <v>252</v>
      </c>
      <c r="E212" s="178">
        <v>10</v>
      </c>
    </row>
    <row r="213" spans="1:5" ht="15.75" x14ac:dyDescent="0.25">
      <c r="A213" s="192">
        <v>210</v>
      </c>
      <c r="B213" s="193" t="s">
        <v>543</v>
      </c>
      <c r="C213" s="193" t="s">
        <v>455</v>
      </c>
      <c r="D213" s="192" t="s">
        <v>247</v>
      </c>
      <c r="E213" s="178">
        <v>2</v>
      </c>
    </row>
    <row r="214" spans="1:5" ht="15.75" x14ac:dyDescent="0.25">
      <c r="A214" s="192">
        <v>211</v>
      </c>
      <c r="B214" s="193" t="s">
        <v>456</v>
      </c>
      <c r="C214" s="193" t="s">
        <v>457</v>
      </c>
      <c r="D214" s="192" t="s">
        <v>252</v>
      </c>
      <c r="E214" s="178">
        <v>100</v>
      </c>
    </row>
    <row r="215" spans="1:5" ht="15.75" x14ac:dyDescent="0.25">
      <c r="A215" s="192">
        <v>212</v>
      </c>
      <c r="B215" s="193" t="s">
        <v>456</v>
      </c>
      <c r="C215" s="193" t="s">
        <v>458</v>
      </c>
      <c r="D215" s="192" t="s">
        <v>252</v>
      </c>
      <c r="E215" s="178">
        <v>4</v>
      </c>
    </row>
    <row r="216" spans="1:5" ht="15.75" x14ac:dyDescent="0.25">
      <c r="A216" s="192">
        <v>213</v>
      </c>
      <c r="B216" s="193" t="s">
        <v>456</v>
      </c>
      <c r="C216" s="193" t="s">
        <v>614</v>
      </c>
      <c r="D216" s="192" t="s">
        <v>252</v>
      </c>
      <c r="E216" s="178">
        <v>21</v>
      </c>
    </row>
    <row r="217" spans="1:5" ht="15.75" x14ac:dyDescent="0.25">
      <c r="A217" s="192">
        <v>214</v>
      </c>
      <c r="B217" s="193" t="s">
        <v>459</v>
      </c>
      <c r="C217" s="193" t="s">
        <v>460</v>
      </c>
      <c r="D217" s="192" t="s">
        <v>252</v>
      </c>
      <c r="E217" s="178">
        <v>44</v>
      </c>
    </row>
    <row r="218" spans="1:5" ht="15.75" x14ac:dyDescent="0.25">
      <c r="A218" s="192">
        <v>215</v>
      </c>
      <c r="B218" s="193" t="s">
        <v>459</v>
      </c>
      <c r="C218" s="193" t="s">
        <v>460</v>
      </c>
      <c r="D218" s="192" t="s">
        <v>252</v>
      </c>
      <c r="E218" s="178">
        <v>5</v>
      </c>
    </row>
    <row r="219" spans="1:5" ht="15.75" x14ac:dyDescent="0.25">
      <c r="A219" s="192">
        <v>216</v>
      </c>
      <c r="B219" s="193" t="s">
        <v>461</v>
      </c>
      <c r="C219" s="193" t="s">
        <v>462</v>
      </c>
      <c r="D219" s="192" t="s">
        <v>244</v>
      </c>
      <c r="E219" s="178">
        <v>12152</v>
      </c>
    </row>
    <row r="220" spans="1:5" ht="15.75" x14ac:dyDescent="0.25">
      <c r="A220" s="192">
        <v>217</v>
      </c>
      <c r="B220" s="193" t="s">
        <v>463</v>
      </c>
      <c r="C220" s="193" t="s">
        <v>464</v>
      </c>
      <c r="D220" s="192" t="s">
        <v>251</v>
      </c>
      <c r="E220" s="178">
        <v>7860</v>
      </c>
    </row>
    <row r="221" spans="1:5" ht="15.75" x14ac:dyDescent="0.25">
      <c r="A221" s="192">
        <v>218</v>
      </c>
      <c r="B221" s="193" t="s">
        <v>465</v>
      </c>
      <c r="C221" s="193" t="s">
        <v>466</v>
      </c>
      <c r="D221" s="192" t="s">
        <v>247</v>
      </c>
      <c r="E221" s="178">
        <v>230</v>
      </c>
    </row>
    <row r="222" spans="1:5" ht="15.75" x14ac:dyDescent="0.25">
      <c r="A222" s="192">
        <v>219</v>
      </c>
      <c r="B222" s="193" t="s">
        <v>467</v>
      </c>
      <c r="C222" s="193" t="s">
        <v>468</v>
      </c>
      <c r="D222" s="192" t="s">
        <v>252</v>
      </c>
      <c r="E222" s="178">
        <v>1</v>
      </c>
    </row>
    <row r="223" spans="1:5" ht="15.75" x14ac:dyDescent="0.25">
      <c r="A223" s="192">
        <v>220</v>
      </c>
      <c r="B223" s="193" t="s">
        <v>467</v>
      </c>
      <c r="C223" s="193" t="s">
        <v>67</v>
      </c>
      <c r="D223" s="192" t="s">
        <v>252</v>
      </c>
      <c r="E223" s="178">
        <v>4</v>
      </c>
    </row>
    <row r="224" spans="1:5" ht="15.75" x14ac:dyDescent="0.25">
      <c r="A224" s="192">
        <v>221</v>
      </c>
      <c r="B224" s="193" t="s">
        <v>467</v>
      </c>
      <c r="C224" s="193" t="s">
        <v>469</v>
      </c>
      <c r="D224" s="192" t="s">
        <v>252</v>
      </c>
      <c r="E224" s="178">
        <v>1</v>
      </c>
    </row>
    <row r="225" spans="1:5" ht="15.75" x14ac:dyDescent="0.25">
      <c r="A225" s="192">
        <v>222</v>
      </c>
      <c r="B225" s="193" t="s">
        <v>470</v>
      </c>
      <c r="C225" s="193" t="s">
        <v>471</v>
      </c>
      <c r="D225" s="192" t="s">
        <v>294</v>
      </c>
      <c r="E225" s="178">
        <v>8</v>
      </c>
    </row>
    <row r="226" spans="1:5" ht="15.75" x14ac:dyDescent="0.25">
      <c r="A226" s="192">
        <v>223</v>
      </c>
      <c r="B226" s="193" t="s">
        <v>542</v>
      </c>
      <c r="C226" s="193" t="s">
        <v>541</v>
      </c>
      <c r="D226" s="192" t="s">
        <v>247</v>
      </c>
      <c r="E226" s="178">
        <v>50</v>
      </c>
    </row>
    <row r="227" spans="1:5" ht="15.75" x14ac:dyDescent="0.25">
      <c r="A227" s="192">
        <v>224</v>
      </c>
      <c r="B227" s="193" t="s">
        <v>496</v>
      </c>
      <c r="C227" s="193" t="s">
        <v>503</v>
      </c>
      <c r="D227" s="192" t="s">
        <v>294</v>
      </c>
      <c r="E227" s="178">
        <v>900</v>
      </c>
    </row>
    <row r="228" spans="1:5" ht="15.75" x14ac:dyDescent="0.25">
      <c r="A228" s="192">
        <v>225</v>
      </c>
      <c r="B228" s="193" t="s">
        <v>472</v>
      </c>
      <c r="C228" s="193" t="s">
        <v>473</v>
      </c>
      <c r="D228" s="192" t="s">
        <v>247</v>
      </c>
      <c r="E228" s="178">
        <v>44</v>
      </c>
    </row>
    <row r="229" spans="1:5" ht="15.75" x14ac:dyDescent="0.25">
      <c r="A229" s="192">
        <v>226</v>
      </c>
      <c r="B229" s="193" t="s">
        <v>474</v>
      </c>
      <c r="C229" s="193" t="s">
        <v>455</v>
      </c>
      <c r="D229" s="192" t="s">
        <v>249</v>
      </c>
      <c r="E229" s="178">
        <v>24</v>
      </c>
    </row>
    <row r="230" spans="1:5" ht="15.75" x14ac:dyDescent="0.25">
      <c r="A230" s="192">
        <v>227</v>
      </c>
      <c r="B230" s="193" t="s">
        <v>474</v>
      </c>
      <c r="C230" s="193" t="s">
        <v>499</v>
      </c>
      <c r="D230" s="192" t="s">
        <v>247</v>
      </c>
      <c r="E230" s="178">
        <v>61</v>
      </c>
    </row>
    <row r="231" spans="1:5" ht="15.75" x14ac:dyDescent="0.25">
      <c r="A231" s="192">
        <v>228</v>
      </c>
      <c r="B231" s="193" t="s">
        <v>475</v>
      </c>
      <c r="C231" s="193" t="s">
        <v>476</v>
      </c>
      <c r="D231" s="192" t="s">
        <v>252</v>
      </c>
      <c r="E231" s="178">
        <v>92</v>
      </c>
    </row>
    <row r="232" spans="1:5" ht="15.75" x14ac:dyDescent="0.25">
      <c r="A232" s="192">
        <v>229</v>
      </c>
      <c r="B232" s="193" t="s">
        <v>475</v>
      </c>
      <c r="C232" s="193" t="s">
        <v>477</v>
      </c>
      <c r="D232" s="192" t="s">
        <v>252</v>
      </c>
      <c r="E232" s="178">
        <v>15</v>
      </c>
    </row>
    <row r="233" spans="1:5" ht="15.75" x14ac:dyDescent="0.25">
      <c r="A233" s="192">
        <v>230</v>
      </c>
      <c r="B233" s="193" t="s">
        <v>475</v>
      </c>
      <c r="C233" s="193" t="s">
        <v>51</v>
      </c>
      <c r="D233" s="192" t="s">
        <v>252</v>
      </c>
      <c r="E233" s="178">
        <v>45</v>
      </c>
    </row>
    <row r="234" spans="1:5" ht="15.75" x14ac:dyDescent="0.25">
      <c r="A234" s="192">
        <v>231</v>
      </c>
      <c r="B234" s="193" t="s">
        <v>475</v>
      </c>
      <c r="C234" s="193" t="s">
        <v>52</v>
      </c>
      <c r="D234" s="192" t="s">
        <v>252</v>
      </c>
      <c r="E234" s="178">
        <v>267</v>
      </c>
    </row>
    <row r="235" spans="1:5" ht="15.75" x14ac:dyDescent="0.25">
      <c r="A235" s="192">
        <v>232</v>
      </c>
      <c r="B235" s="193" t="s">
        <v>475</v>
      </c>
      <c r="C235" s="193" t="s">
        <v>478</v>
      </c>
      <c r="D235" s="192" t="s">
        <v>252</v>
      </c>
      <c r="E235" s="178">
        <v>25</v>
      </c>
    </row>
    <row r="236" spans="1:5" ht="15.75" x14ac:dyDescent="0.25">
      <c r="A236" s="192">
        <v>233</v>
      </c>
      <c r="B236" s="193" t="s">
        <v>475</v>
      </c>
      <c r="C236" s="193" t="s">
        <v>479</v>
      </c>
      <c r="D236" s="192" t="s">
        <v>252</v>
      </c>
      <c r="E236" s="178">
        <v>3</v>
      </c>
    </row>
    <row r="237" spans="1:5" ht="15.75" x14ac:dyDescent="0.25">
      <c r="A237" s="192">
        <v>234</v>
      </c>
      <c r="B237" s="193" t="s">
        <v>475</v>
      </c>
      <c r="C237" s="193" t="s">
        <v>480</v>
      </c>
      <c r="D237" s="192" t="s">
        <v>252</v>
      </c>
      <c r="E237" s="178">
        <v>168</v>
      </c>
    </row>
    <row r="238" spans="1:5" ht="15.75" x14ac:dyDescent="0.25">
      <c r="A238" s="192">
        <v>235</v>
      </c>
      <c r="B238" s="193" t="s">
        <v>475</v>
      </c>
      <c r="C238" s="193" t="s">
        <v>481</v>
      </c>
      <c r="D238" s="192" t="s">
        <v>252</v>
      </c>
      <c r="E238" s="178">
        <v>75</v>
      </c>
    </row>
  </sheetData>
  <sheetProtection formatCells="0" formatColumns="0" formatRows="0" insertColumns="0" insertRows="0" insertHyperlinks="0" deleteColumns="0" deleteRows="0" sort="0" autoFilter="0" pivotTables="0"/>
  <autoFilter ref="E1:E238"/>
  <mergeCells count="2">
    <mergeCell ref="A1:E1"/>
    <mergeCell ref="A2:E2"/>
  </mergeCells>
  <pageMargins left="0.7" right="0.7" top="0.75" bottom="0.75" header="0.3" footer="0.3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H57"/>
  <sheetViews>
    <sheetView view="pageBreakPreview" zoomScaleNormal="100" zoomScaleSheetLayoutView="100" workbookViewId="0">
      <selection activeCell="F34" sqref="F34"/>
    </sheetView>
  </sheetViews>
  <sheetFormatPr defaultRowHeight="15" x14ac:dyDescent="0.25"/>
  <cols>
    <col min="1" max="1" width="7.7109375" style="24" customWidth="1"/>
    <col min="2" max="2" width="22.7109375" style="24" customWidth="1"/>
    <col min="3" max="3" width="12.7109375" style="24" customWidth="1"/>
    <col min="4" max="4" width="43.5703125" style="24" customWidth="1"/>
    <col min="5" max="5" width="10.140625" style="24" customWidth="1"/>
    <col min="6" max="6" width="10.42578125" style="93" customWidth="1"/>
    <col min="7" max="7" width="8" style="24" customWidth="1"/>
    <col min="8" max="8" width="9.5703125" style="24" bestFit="1" customWidth="1"/>
    <col min="9" max="256" width="9.140625" style="24"/>
    <col min="257" max="257" width="7.7109375" style="24" customWidth="1"/>
    <col min="258" max="258" width="22.7109375" style="24" customWidth="1"/>
    <col min="259" max="259" width="12.7109375" style="24" customWidth="1"/>
    <col min="260" max="260" width="43.5703125" style="24" customWidth="1"/>
    <col min="261" max="261" width="10.140625" style="24" customWidth="1"/>
    <col min="262" max="262" width="10.42578125" style="24" customWidth="1"/>
    <col min="263" max="263" width="8" style="24" customWidth="1"/>
    <col min="264" max="264" width="9.5703125" style="24" bestFit="1" customWidth="1"/>
    <col min="265" max="512" width="9.140625" style="24"/>
    <col min="513" max="513" width="7.7109375" style="24" customWidth="1"/>
    <col min="514" max="514" width="22.7109375" style="24" customWidth="1"/>
    <col min="515" max="515" width="12.7109375" style="24" customWidth="1"/>
    <col min="516" max="516" width="43.5703125" style="24" customWidth="1"/>
    <col min="517" max="517" width="10.140625" style="24" customWidth="1"/>
    <col min="518" max="518" width="10.42578125" style="24" customWidth="1"/>
    <col min="519" max="519" width="8" style="24" customWidth="1"/>
    <col min="520" max="520" width="9.5703125" style="24" bestFit="1" customWidth="1"/>
    <col min="521" max="768" width="9.140625" style="24"/>
    <col min="769" max="769" width="7.7109375" style="24" customWidth="1"/>
    <col min="770" max="770" width="22.7109375" style="24" customWidth="1"/>
    <col min="771" max="771" width="12.7109375" style="24" customWidth="1"/>
    <col min="772" max="772" width="43.5703125" style="24" customWidth="1"/>
    <col min="773" max="773" width="10.140625" style="24" customWidth="1"/>
    <col min="774" max="774" width="10.42578125" style="24" customWidth="1"/>
    <col min="775" max="775" width="8" style="24" customWidth="1"/>
    <col min="776" max="776" width="9.5703125" style="24" bestFit="1" customWidth="1"/>
    <col min="777" max="1024" width="9.140625" style="24"/>
    <col min="1025" max="1025" width="7.7109375" style="24" customWidth="1"/>
    <col min="1026" max="1026" width="22.7109375" style="24" customWidth="1"/>
    <col min="1027" max="1027" width="12.7109375" style="24" customWidth="1"/>
    <col min="1028" max="1028" width="43.5703125" style="24" customWidth="1"/>
    <col min="1029" max="1029" width="10.140625" style="24" customWidth="1"/>
    <col min="1030" max="1030" width="10.42578125" style="24" customWidth="1"/>
    <col min="1031" max="1031" width="8" style="24" customWidth="1"/>
    <col min="1032" max="1032" width="9.5703125" style="24" bestFit="1" customWidth="1"/>
    <col min="1033" max="1280" width="9.140625" style="24"/>
    <col min="1281" max="1281" width="7.7109375" style="24" customWidth="1"/>
    <col min="1282" max="1282" width="22.7109375" style="24" customWidth="1"/>
    <col min="1283" max="1283" width="12.7109375" style="24" customWidth="1"/>
    <col min="1284" max="1284" width="43.5703125" style="24" customWidth="1"/>
    <col min="1285" max="1285" width="10.140625" style="24" customWidth="1"/>
    <col min="1286" max="1286" width="10.42578125" style="24" customWidth="1"/>
    <col min="1287" max="1287" width="8" style="24" customWidth="1"/>
    <col min="1288" max="1288" width="9.5703125" style="24" bestFit="1" customWidth="1"/>
    <col min="1289" max="1536" width="9.140625" style="24"/>
    <col min="1537" max="1537" width="7.7109375" style="24" customWidth="1"/>
    <col min="1538" max="1538" width="22.7109375" style="24" customWidth="1"/>
    <col min="1539" max="1539" width="12.7109375" style="24" customWidth="1"/>
    <col min="1540" max="1540" width="43.5703125" style="24" customWidth="1"/>
    <col min="1541" max="1541" width="10.140625" style="24" customWidth="1"/>
    <col min="1542" max="1542" width="10.42578125" style="24" customWidth="1"/>
    <col min="1543" max="1543" width="8" style="24" customWidth="1"/>
    <col min="1544" max="1544" width="9.5703125" style="24" bestFit="1" customWidth="1"/>
    <col min="1545" max="1792" width="9.140625" style="24"/>
    <col min="1793" max="1793" width="7.7109375" style="24" customWidth="1"/>
    <col min="1794" max="1794" width="22.7109375" style="24" customWidth="1"/>
    <col min="1795" max="1795" width="12.7109375" style="24" customWidth="1"/>
    <col min="1796" max="1796" width="43.5703125" style="24" customWidth="1"/>
    <col min="1797" max="1797" width="10.140625" style="24" customWidth="1"/>
    <col min="1798" max="1798" width="10.42578125" style="24" customWidth="1"/>
    <col min="1799" max="1799" width="8" style="24" customWidth="1"/>
    <col min="1800" max="1800" width="9.5703125" style="24" bestFit="1" customWidth="1"/>
    <col min="1801" max="2048" width="9.140625" style="24"/>
    <col min="2049" max="2049" width="7.7109375" style="24" customWidth="1"/>
    <col min="2050" max="2050" width="22.7109375" style="24" customWidth="1"/>
    <col min="2051" max="2051" width="12.7109375" style="24" customWidth="1"/>
    <col min="2052" max="2052" width="43.5703125" style="24" customWidth="1"/>
    <col min="2053" max="2053" width="10.140625" style="24" customWidth="1"/>
    <col min="2054" max="2054" width="10.42578125" style="24" customWidth="1"/>
    <col min="2055" max="2055" width="8" style="24" customWidth="1"/>
    <col min="2056" max="2056" width="9.5703125" style="24" bestFit="1" customWidth="1"/>
    <col min="2057" max="2304" width="9.140625" style="24"/>
    <col min="2305" max="2305" width="7.7109375" style="24" customWidth="1"/>
    <col min="2306" max="2306" width="22.7109375" style="24" customWidth="1"/>
    <col min="2307" max="2307" width="12.7109375" style="24" customWidth="1"/>
    <col min="2308" max="2308" width="43.5703125" style="24" customWidth="1"/>
    <col min="2309" max="2309" width="10.140625" style="24" customWidth="1"/>
    <col min="2310" max="2310" width="10.42578125" style="24" customWidth="1"/>
    <col min="2311" max="2311" width="8" style="24" customWidth="1"/>
    <col min="2312" max="2312" width="9.5703125" style="24" bestFit="1" customWidth="1"/>
    <col min="2313" max="2560" width="9.140625" style="24"/>
    <col min="2561" max="2561" width="7.7109375" style="24" customWidth="1"/>
    <col min="2562" max="2562" width="22.7109375" style="24" customWidth="1"/>
    <col min="2563" max="2563" width="12.7109375" style="24" customWidth="1"/>
    <col min="2564" max="2564" width="43.5703125" style="24" customWidth="1"/>
    <col min="2565" max="2565" width="10.140625" style="24" customWidth="1"/>
    <col min="2566" max="2566" width="10.42578125" style="24" customWidth="1"/>
    <col min="2567" max="2567" width="8" style="24" customWidth="1"/>
    <col min="2568" max="2568" width="9.5703125" style="24" bestFit="1" customWidth="1"/>
    <col min="2569" max="2816" width="9.140625" style="24"/>
    <col min="2817" max="2817" width="7.7109375" style="24" customWidth="1"/>
    <col min="2818" max="2818" width="22.7109375" style="24" customWidth="1"/>
    <col min="2819" max="2819" width="12.7109375" style="24" customWidth="1"/>
    <col min="2820" max="2820" width="43.5703125" style="24" customWidth="1"/>
    <col min="2821" max="2821" width="10.140625" style="24" customWidth="1"/>
    <col min="2822" max="2822" width="10.42578125" style="24" customWidth="1"/>
    <col min="2823" max="2823" width="8" style="24" customWidth="1"/>
    <col min="2824" max="2824" width="9.5703125" style="24" bestFit="1" customWidth="1"/>
    <col min="2825" max="3072" width="9.140625" style="24"/>
    <col min="3073" max="3073" width="7.7109375" style="24" customWidth="1"/>
    <col min="3074" max="3074" width="22.7109375" style="24" customWidth="1"/>
    <col min="3075" max="3075" width="12.7109375" style="24" customWidth="1"/>
    <col min="3076" max="3076" width="43.5703125" style="24" customWidth="1"/>
    <col min="3077" max="3077" width="10.140625" style="24" customWidth="1"/>
    <col min="3078" max="3078" width="10.42578125" style="24" customWidth="1"/>
    <col min="3079" max="3079" width="8" style="24" customWidth="1"/>
    <col min="3080" max="3080" width="9.5703125" style="24" bestFit="1" customWidth="1"/>
    <col min="3081" max="3328" width="9.140625" style="24"/>
    <col min="3329" max="3329" width="7.7109375" style="24" customWidth="1"/>
    <col min="3330" max="3330" width="22.7109375" style="24" customWidth="1"/>
    <col min="3331" max="3331" width="12.7109375" style="24" customWidth="1"/>
    <col min="3332" max="3332" width="43.5703125" style="24" customWidth="1"/>
    <col min="3333" max="3333" width="10.140625" style="24" customWidth="1"/>
    <col min="3334" max="3334" width="10.42578125" style="24" customWidth="1"/>
    <col min="3335" max="3335" width="8" style="24" customWidth="1"/>
    <col min="3336" max="3336" width="9.5703125" style="24" bestFit="1" customWidth="1"/>
    <col min="3337" max="3584" width="9.140625" style="24"/>
    <col min="3585" max="3585" width="7.7109375" style="24" customWidth="1"/>
    <col min="3586" max="3586" width="22.7109375" style="24" customWidth="1"/>
    <col min="3587" max="3587" width="12.7109375" style="24" customWidth="1"/>
    <col min="3588" max="3588" width="43.5703125" style="24" customWidth="1"/>
    <col min="3589" max="3589" width="10.140625" style="24" customWidth="1"/>
    <col min="3590" max="3590" width="10.42578125" style="24" customWidth="1"/>
    <col min="3591" max="3591" width="8" style="24" customWidth="1"/>
    <col min="3592" max="3592" width="9.5703125" style="24" bestFit="1" customWidth="1"/>
    <col min="3593" max="3840" width="9.140625" style="24"/>
    <col min="3841" max="3841" width="7.7109375" style="24" customWidth="1"/>
    <col min="3842" max="3842" width="22.7109375" style="24" customWidth="1"/>
    <col min="3843" max="3843" width="12.7109375" style="24" customWidth="1"/>
    <col min="3844" max="3844" width="43.5703125" style="24" customWidth="1"/>
    <col min="3845" max="3845" width="10.140625" style="24" customWidth="1"/>
    <col min="3846" max="3846" width="10.42578125" style="24" customWidth="1"/>
    <col min="3847" max="3847" width="8" style="24" customWidth="1"/>
    <col min="3848" max="3848" width="9.5703125" style="24" bestFit="1" customWidth="1"/>
    <col min="3849" max="4096" width="9.140625" style="24"/>
    <col min="4097" max="4097" width="7.7109375" style="24" customWidth="1"/>
    <col min="4098" max="4098" width="22.7109375" style="24" customWidth="1"/>
    <col min="4099" max="4099" width="12.7109375" style="24" customWidth="1"/>
    <col min="4100" max="4100" width="43.5703125" style="24" customWidth="1"/>
    <col min="4101" max="4101" width="10.140625" style="24" customWidth="1"/>
    <col min="4102" max="4102" width="10.42578125" style="24" customWidth="1"/>
    <col min="4103" max="4103" width="8" style="24" customWidth="1"/>
    <col min="4104" max="4104" width="9.5703125" style="24" bestFit="1" customWidth="1"/>
    <col min="4105" max="4352" width="9.140625" style="24"/>
    <col min="4353" max="4353" width="7.7109375" style="24" customWidth="1"/>
    <col min="4354" max="4354" width="22.7109375" style="24" customWidth="1"/>
    <col min="4355" max="4355" width="12.7109375" style="24" customWidth="1"/>
    <col min="4356" max="4356" width="43.5703125" style="24" customWidth="1"/>
    <col min="4357" max="4357" width="10.140625" style="24" customWidth="1"/>
    <col min="4358" max="4358" width="10.42578125" style="24" customWidth="1"/>
    <col min="4359" max="4359" width="8" style="24" customWidth="1"/>
    <col min="4360" max="4360" width="9.5703125" style="24" bestFit="1" customWidth="1"/>
    <col min="4361" max="4608" width="9.140625" style="24"/>
    <col min="4609" max="4609" width="7.7109375" style="24" customWidth="1"/>
    <col min="4610" max="4610" width="22.7109375" style="24" customWidth="1"/>
    <col min="4611" max="4611" width="12.7109375" style="24" customWidth="1"/>
    <col min="4612" max="4612" width="43.5703125" style="24" customWidth="1"/>
    <col min="4613" max="4613" width="10.140625" style="24" customWidth="1"/>
    <col min="4614" max="4614" width="10.42578125" style="24" customWidth="1"/>
    <col min="4615" max="4615" width="8" style="24" customWidth="1"/>
    <col min="4616" max="4616" width="9.5703125" style="24" bestFit="1" customWidth="1"/>
    <col min="4617" max="4864" width="9.140625" style="24"/>
    <col min="4865" max="4865" width="7.7109375" style="24" customWidth="1"/>
    <col min="4866" max="4866" width="22.7109375" style="24" customWidth="1"/>
    <col min="4867" max="4867" width="12.7109375" style="24" customWidth="1"/>
    <col min="4868" max="4868" width="43.5703125" style="24" customWidth="1"/>
    <col min="4869" max="4869" width="10.140625" style="24" customWidth="1"/>
    <col min="4870" max="4870" width="10.42578125" style="24" customWidth="1"/>
    <col min="4871" max="4871" width="8" style="24" customWidth="1"/>
    <col min="4872" max="4872" width="9.5703125" style="24" bestFit="1" customWidth="1"/>
    <col min="4873" max="5120" width="9.140625" style="24"/>
    <col min="5121" max="5121" width="7.7109375" style="24" customWidth="1"/>
    <col min="5122" max="5122" width="22.7109375" style="24" customWidth="1"/>
    <col min="5123" max="5123" width="12.7109375" style="24" customWidth="1"/>
    <col min="5124" max="5124" width="43.5703125" style="24" customWidth="1"/>
    <col min="5125" max="5125" width="10.140625" style="24" customWidth="1"/>
    <col min="5126" max="5126" width="10.42578125" style="24" customWidth="1"/>
    <col min="5127" max="5127" width="8" style="24" customWidth="1"/>
    <col min="5128" max="5128" width="9.5703125" style="24" bestFit="1" customWidth="1"/>
    <col min="5129" max="5376" width="9.140625" style="24"/>
    <col min="5377" max="5377" width="7.7109375" style="24" customWidth="1"/>
    <col min="5378" max="5378" width="22.7109375" style="24" customWidth="1"/>
    <col min="5379" max="5379" width="12.7109375" style="24" customWidth="1"/>
    <col min="5380" max="5380" width="43.5703125" style="24" customWidth="1"/>
    <col min="5381" max="5381" width="10.140625" style="24" customWidth="1"/>
    <col min="5382" max="5382" width="10.42578125" style="24" customWidth="1"/>
    <col min="5383" max="5383" width="8" style="24" customWidth="1"/>
    <col min="5384" max="5384" width="9.5703125" style="24" bestFit="1" customWidth="1"/>
    <col min="5385" max="5632" width="9.140625" style="24"/>
    <col min="5633" max="5633" width="7.7109375" style="24" customWidth="1"/>
    <col min="5634" max="5634" width="22.7109375" style="24" customWidth="1"/>
    <col min="5635" max="5635" width="12.7109375" style="24" customWidth="1"/>
    <col min="5636" max="5636" width="43.5703125" style="24" customWidth="1"/>
    <col min="5637" max="5637" width="10.140625" style="24" customWidth="1"/>
    <col min="5638" max="5638" width="10.42578125" style="24" customWidth="1"/>
    <col min="5639" max="5639" width="8" style="24" customWidth="1"/>
    <col min="5640" max="5640" width="9.5703125" style="24" bestFit="1" customWidth="1"/>
    <col min="5641" max="5888" width="9.140625" style="24"/>
    <col min="5889" max="5889" width="7.7109375" style="24" customWidth="1"/>
    <col min="5890" max="5890" width="22.7109375" style="24" customWidth="1"/>
    <col min="5891" max="5891" width="12.7109375" style="24" customWidth="1"/>
    <col min="5892" max="5892" width="43.5703125" style="24" customWidth="1"/>
    <col min="5893" max="5893" width="10.140625" style="24" customWidth="1"/>
    <col min="5894" max="5894" width="10.42578125" style="24" customWidth="1"/>
    <col min="5895" max="5895" width="8" style="24" customWidth="1"/>
    <col min="5896" max="5896" width="9.5703125" style="24" bestFit="1" customWidth="1"/>
    <col min="5897" max="6144" width="9.140625" style="24"/>
    <col min="6145" max="6145" width="7.7109375" style="24" customWidth="1"/>
    <col min="6146" max="6146" width="22.7109375" style="24" customWidth="1"/>
    <col min="6147" max="6147" width="12.7109375" style="24" customWidth="1"/>
    <col min="6148" max="6148" width="43.5703125" style="24" customWidth="1"/>
    <col min="6149" max="6149" width="10.140625" style="24" customWidth="1"/>
    <col min="6150" max="6150" width="10.42578125" style="24" customWidth="1"/>
    <col min="6151" max="6151" width="8" style="24" customWidth="1"/>
    <col min="6152" max="6152" width="9.5703125" style="24" bestFit="1" customWidth="1"/>
    <col min="6153" max="6400" width="9.140625" style="24"/>
    <col min="6401" max="6401" width="7.7109375" style="24" customWidth="1"/>
    <col min="6402" max="6402" width="22.7109375" style="24" customWidth="1"/>
    <col min="6403" max="6403" width="12.7109375" style="24" customWidth="1"/>
    <col min="6404" max="6404" width="43.5703125" style="24" customWidth="1"/>
    <col min="6405" max="6405" width="10.140625" style="24" customWidth="1"/>
    <col min="6406" max="6406" width="10.42578125" style="24" customWidth="1"/>
    <col min="6407" max="6407" width="8" style="24" customWidth="1"/>
    <col min="6408" max="6408" width="9.5703125" style="24" bestFit="1" customWidth="1"/>
    <col min="6409" max="6656" width="9.140625" style="24"/>
    <col min="6657" max="6657" width="7.7109375" style="24" customWidth="1"/>
    <col min="6658" max="6658" width="22.7109375" style="24" customWidth="1"/>
    <col min="6659" max="6659" width="12.7109375" style="24" customWidth="1"/>
    <col min="6660" max="6660" width="43.5703125" style="24" customWidth="1"/>
    <col min="6661" max="6661" width="10.140625" style="24" customWidth="1"/>
    <col min="6662" max="6662" width="10.42578125" style="24" customWidth="1"/>
    <col min="6663" max="6663" width="8" style="24" customWidth="1"/>
    <col min="6664" max="6664" width="9.5703125" style="24" bestFit="1" customWidth="1"/>
    <col min="6665" max="6912" width="9.140625" style="24"/>
    <col min="6913" max="6913" width="7.7109375" style="24" customWidth="1"/>
    <col min="6914" max="6914" width="22.7109375" style="24" customWidth="1"/>
    <col min="6915" max="6915" width="12.7109375" style="24" customWidth="1"/>
    <col min="6916" max="6916" width="43.5703125" style="24" customWidth="1"/>
    <col min="6917" max="6917" width="10.140625" style="24" customWidth="1"/>
    <col min="6918" max="6918" width="10.42578125" style="24" customWidth="1"/>
    <col min="6919" max="6919" width="8" style="24" customWidth="1"/>
    <col min="6920" max="6920" width="9.5703125" style="24" bestFit="1" customWidth="1"/>
    <col min="6921" max="7168" width="9.140625" style="24"/>
    <col min="7169" max="7169" width="7.7109375" style="24" customWidth="1"/>
    <col min="7170" max="7170" width="22.7109375" style="24" customWidth="1"/>
    <col min="7171" max="7171" width="12.7109375" style="24" customWidth="1"/>
    <col min="7172" max="7172" width="43.5703125" style="24" customWidth="1"/>
    <col min="7173" max="7173" width="10.140625" style="24" customWidth="1"/>
    <col min="7174" max="7174" width="10.42578125" style="24" customWidth="1"/>
    <col min="7175" max="7175" width="8" style="24" customWidth="1"/>
    <col min="7176" max="7176" width="9.5703125" style="24" bestFit="1" customWidth="1"/>
    <col min="7177" max="7424" width="9.140625" style="24"/>
    <col min="7425" max="7425" width="7.7109375" style="24" customWidth="1"/>
    <col min="7426" max="7426" width="22.7109375" style="24" customWidth="1"/>
    <col min="7427" max="7427" width="12.7109375" style="24" customWidth="1"/>
    <col min="7428" max="7428" width="43.5703125" style="24" customWidth="1"/>
    <col min="7429" max="7429" width="10.140625" style="24" customWidth="1"/>
    <col min="7430" max="7430" width="10.42578125" style="24" customWidth="1"/>
    <col min="7431" max="7431" width="8" style="24" customWidth="1"/>
    <col min="7432" max="7432" width="9.5703125" style="24" bestFit="1" customWidth="1"/>
    <col min="7433" max="7680" width="9.140625" style="24"/>
    <col min="7681" max="7681" width="7.7109375" style="24" customWidth="1"/>
    <col min="7682" max="7682" width="22.7109375" style="24" customWidth="1"/>
    <col min="7683" max="7683" width="12.7109375" style="24" customWidth="1"/>
    <col min="7684" max="7684" width="43.5703125" style="24" customWidth="1"/>
    <col min="7685" max="7685" width="10.140625" style="24" customWidth="1"/>
    <col min="7686" max="7686" width="10.42578125" style="24" customWidth="1"/>
    <col min="7687" max="7687" width="8" style="24" customWidth="1"/>
    <col min="7688" max="7688" width="9.5703125" style="24" bestFit="1" customWidth="1"/>
    <col min="7689" max="7936" width="9.140625" style="24"/>
    <col min="7937" max="7937" width="7.7109375" style="24" customWidth="1"/>
    <col min="7938" max="7938" width="22.7109375" style="24" customWidth="1"/>
    <col min="7939" max="7939" width="12.7109375" style="24" customWidth="1"/>
    <col min="7940" max="7940" width="43.5703125" style="24" customWidth="1"/>
    <col min="7941" max="7941" width="10.140625" style="24" customWidth="1"/>
    <col min="7942" max="7942" width="10.42578125" style="24" customWidth="1"/>
    <col min="7943" max="7943" width="8" style="24" customWidth="1"/>
    <col min="7944" max="7944" width="9.5703125" style="24" bestFit="1" customWidth="1"/>
    <col min="7945" max="8192" width="9.140625" style="24"/>
    <col min="8193" max="8193" width="7.7109375" style="24" customWidth="1"/>
    <col min="8194" max="8194" width="22.7109375" style="24" customWidth="1"/>
    <col min="8195" max="8195" width="12.7109375" style="24" customWidth="1"/>
    <col min="8196" max="8196" width="43.5703125" style="24" customWidth="1"/>
    <col min="8197" max="8197" width="10.140625" style="24" customWidth="1"/>
    <col min="8198" max="8198" width="10.42578125" style="24" customWidth="1"/>
    <col min="8199" max="8199" width="8" style="24" customWidth="1"/>
    <col min="8200" max="8200" width="9.5703125" style="24" bestFit="1" customWidth="1"/>
    <col min="8201" max="8448" width="9.140625" style="24"/>
    <col min="8449" max="8449" width="7.7109375" style="24" customWidth="1"/>
    <col min="8450" max="8450" width="22.7109375" style="24" customWidth="1"/>
    <col min="8451" max="8451" width="12.7109375" style="24" customWidth="1"/>
    <col min="8452" max="8452" width="43.5703125" style="24" customWidth="1"/>
    <col min="8453" max="8453" width="10.140625" style="24" customWidth="1"/>
    <col min="8454" max="8454" width="10.42578125" style="24" customWidth="1"/>
    <col min="8455" max="8455" width="8" style="24" customWidth="1"/>
    <col min="8456" max="8456" width="9.5703125" style="24" bestFit="1" customWidth="1"/>
    <col min="8457" max="8704" width="9.140625" style="24"/>
    <col min="8705" max="8705" width="7.7109375" style="24" customWidth="1"/>
    <col min="8706" max="8706" width="22.7109375" style="24" customWidth="1"/>
    <col min="8707" max="8707" width="12.7109375" style="24" customWidth="1"/>
    <col min="8708" max="8708" width="43.5703125" style="24" customWidth="1"/>
    <col min="8709" max="8709" width="10.140625" style="24" customWidth="1"/>
    <col min="8710" max="8710" width="10.42578125" style="24" customWidth="1"/>
    <col min="8711" max="8711" width="8" style="24" customWidth="1"/>
    <col min="8712" max="8712" width="9.5703125" style="24" bestFit="1" customWidth="1"/>
    <col min="8713" max="8960" width="9.140625" style="24"/>
    <col min="8961" max="8961" width="7.7109375" style="24" customWidth="1"/>
    <col min="8962" max="8962" width="22.7109375" style="24" customWidth="1"/>
    <col min="8963" max="8963" width="12.7109375" style="24" customWidth="1"/>
    <col min="8964" max="8964" width="43.5703125" style="24" customWidth="1"/>
    <col min="8965" max="8965" width="10.140625" style="24" customWidth="1"/>
    <col min="8966" max="8966" width="10.42578125" style="24" customWidth="1"/>
    <col min="8967" max="8967" width="8" style="24" customWidth="1"/>
    <col min="8968" max="8968" width="9.5703125" style="24" bestFit="1" customWidth="1"/>
    <col min="8969" max="9216" width="9.140625" style="24"/>
    <col min="9217" max="9217" width="7.7109375" style="24" customWidth="1"/>
    <col min="9218" max="9218" width="22.7109375" style="24" customWidth="1"/>
    <col min="9219" max="9219" width="12.7109375" style="24" customWidth="1"/>
    <col min="9220" max="9220" width="43.5703125" style="24" customWidth="1"/>
    <col min="9221" max="9221" width="10.140625" style="24" customWidth="1"/>
    <col min="9222" max="9222" width="10.42578125" style="24" customWidth="1"/>
    <col min="9223" max="9223" width="8" style="24" customWidth="1"/>
    <col min="9224" max="9224" width="9.5703125" style="24" bestFit="1" customWidth="1"/>
    <col min="9225" max="9472" width="9.140625" style="24"/>
    <col min="9473" max="9473" width="7.7109375" style="24" customWidth="1"/>
    <col min="9474" max="9474" width="22.7109375" style="24" customWidth="1"/>
    <col min="9475" max="9475" width="12.7109375" style="24" customWidth="1"/>
    <col min="9476" max="9476" width="43.5703125" style="24" customWidth="1"/>
    <col min="9477" max="9477" width="10.140625" style="24" customWidth="1"/>
    <col min="9478" max="9478" width="10.42578125" style="24" customWidth="1"/>
    <col min="9479" max="9479" width="8" style="24" customWidth="1"/>
    <col min="9480" max="9480" width="9.5703125" style="24" bestFit="1" customWidth="1"/>
    <col min="9481" max="9728" width="9.140625" style="24"/>
    <col min="9729" max="9729" width="7.7109375" style="24" customWidth="1"/>
    <col min="9730" max="9730" width="22.7109375" style="24" customWidth="1"/>
    <col min="9731" max="9731" width="12.7109375" style="24" customWidth="1"/>
    <col min="9732" max="9732" width="43.5703125" style="24" customWidth="1"/>
    <col min="9733" max="9733" width="10.140625" style="24" customWidth="1"/>
    <col min="9734" max="9734" width="10.42578125" style="24" customWidth="1"/>
    <col min="9735" max="9735" width="8" style="24" customWidth="1"/>
    <col min="9736" max="9736" width="9.5703125" style="24" bestFit="1" customWidth="1"/>
    <col min="9737" max="9984" width="9.140625" style="24"/>
    <col min="9985" max="9985" width="7.7109375" style="24" customWidth="1"/>
    <col min="9986" max="9986" width="22.7109375" style="24" customWidth="1"/>
    <col min="9987" max="9987" width="12.7109375" style="24" customWidth="1"/>
    <col min="9988" max="9988" width="43.5703125" style="24" customWidth="1"/>
    <col min="9989" max="9989" width="10.140625" style="24" customWidth="1"/>
    <col min="9990" max="9990" width="10.42578125" style="24" customWidth="1"/>
    <col min="9991" max="9991" width="8" style="24" customWidth="1"/>
    <col min="9992" max="9992" width="9.5703125" style="24" bestFit="1" customWidth="1"/>
    <col min="9993" max="10240" width="9.140625" style="24"/>
    <col min="10241" max="10241" width="7.7109375" style="24" customWidth="1"/>
    <col min="10242" max="10242" width="22.7109375" style="24" customWidth="1"/>
    <col min="10243" max="10243" width="12.7109375" style="24" customWidth="1"/>
    <col min="10244" max="10244" width="43.5703125" style="24" customWidth="1"/>
    <col min="10245" max="10245" width="10.140625" style="24" customWidth="1"/>
    <col min="10246" max="10246" width="10.42578125" style="24" customWidth="1"/>
    <col min="10247" max="10247" width="8" style="24" customWidth="1"/>
    <col min="10248" max="10248" width="9.5703125" style="24" bestFit="1" customWidth="1"/>
    <col min="10249" max="10496" width="9.140625" style="24"/>
    <col min="10497" max="10497" width="7.7109375" style="24" customWidth="1"/>
    <col min="10498" max="10498" width="22.7109375" style="24" customWidth="1"/>
    <col min="10499" max="10499" width="12.7109375" style="24" customWidth="1"/>
    <col min="10500" max="10500" width="43.5703125" style="24" customWidth="1"/>
    <col min="10501" max="10501" width="10.140625" style="24" customWidth="1"/>
    <col min="10502" max="10502" width="10.42578125" style="24" customWidth="1"/>
    <col min="10503" max="10503" width="8" style="24" customWidth="1"/>
    <col min="10504" max="10504" width="9.5703125" style="24" bestFit="1" customWidth="1"/>
    <col min="10505" max="10752" width="9.140625" style="24"/>
    <col min="10753" max="10753" width="7.7109375" style="24" customWidth="1"/>
    <col min="10754" max="10754" width="22.7109375" style="24" customWidth="1"/>
    <col min="10755" max="10755" width="12.7109375" style="24" customWidth="1"/>
    <col min="10756" max="10756" width="43.5703125" style="24" customWidth="1"/>
    <col min="10757" max="10757" width="10.140625" style="24" customWidth="1"/>
    <col min="10758" max="10758" width="10.42578125" style="24" customWidth="1"/>
    <col min="10759" max="10759" width="8" style="24" customWidth="1"/>
    <col min="10760" max="10760" width="9.5703125" style="24" bestFit="1" customWidth="1"/>
    <col min="10761" max="11008" width="9.140625" style="24"/>
    <col min="11009" max="11009" width="7.7109375" style="24" customWidth="1"/>
    <col min="11010" max="11010" width="22.7109375" style="24" customWidth="1"/>
    <col min="11011" max="11011" width="12.7109375" style="24" customWidth="1"/>
    <col min="11012" max="11012" width="43.5703125" style="24" customWidth="1"/>
    <col min="11013" max="11013" width="10.140625" style="24" customWidth="1"/>
    <col min="11014" max="11014" width="10.42578125" style="24" customWidth="1"/>
    <col min="11015" max="11015" width="8" style="24" customWidth="1"/>
    <col min="11016" max="11016" width="9.5703125" style="24" bestFit="1" customWidth="1"/>
    <col min="11017" max="11264" width="9.140625" style="24"/>
    <col min="11265" max="11265" width="7.7109375" style="24" customWidth="1"/>
    <col min="11266" max="11266" width="22.7109375" style="24" customWidth="1"/>
    <col min="11267" max="11267" width="12.7109375" style="24" customWidth="1"/>
    <col min="11268" max="11268" width="43.5703125" style="24" customWidth="1"/>
    <col min="11269" max="11269" width="10.140625" style="24" customWidth="1"/>
    <col min="11270" max="11270" width="10.42578125" style="24" customWidth="1"/>
    <col min="11271" max="11271" width="8" style="24" customWidth="1"/>
    <col min="11272" max="11272" width="9.5703125" style="24" bestFit="1" customWidth="1"/>
    <col min="11273" max="11520" width="9.140625" style="24"/>
    <col min="11521" max="11521" width="7.7109375" style="24" customWidth="1"/>
    <col min="11522" max="11522" width="22.7109375" style="24" customWidth="1"/>
    <col min="11523" max="11523" width="12.7109375" style="24" customWidth="1"/>
    <col min="11524" max="11524" width="43.5703125" style="24" customWidth="1"/>
    <col min="11525" max="11525" width="10.140625" style="24" customWidth="1"/>
    <col min="11526" max="11526" width="10.42578125" style="24" customWidth="1"/>
    <col min="11527" max="11527" width="8" style="24" customWidth="1"/>
    <col min="11528" max="11528" width="9.5703125" style="24" bestFit="1" customWidth="1"/>
    <col min="11529" max="11776" width="9.140625" style="24"/>
    <col min="11777" max="11777" width="7.7109375" style="24" customWidth="1"/>
    <col min="11778" max="11778" width="22.7109375" style="24" customWidth="1"/>
    <col min="11779" max="11779" width="12.7109375" style="24" customWidth="1"/>
    <col min="11780" max="11780" width="43.5703125" style="24" customWidth="1"/>
    <col min="11781" max="11781" width="10.140625" style="24" customWidth="1"/>
    <col min="11782" max="11782" width="10.42578125" style="24" customWidth="1"/>
    <col min="11783" max="11783" width="8" style="24" customWidth="1"/>
    <col min="11784" max="11784" width="9.5703125" style="24" bestFit="1" customWidth="1"/>
    <col min="11785" max="12032" width="9.140625" style="24"/>
    <col min="12033" max="12033" width="7.7109375" style="24" customWidth="1"/>
    <col min="12034" max="12034" width="22.7109375" style="24" customWidth="1"/>
    <col min="12035" max="12035" width="12.7109375" style="24" customWidth="1"/>
    <col min="12036" max="12036" width="43.5703125" style="24" customWidth="1"/>
    <col min="12037" max="12037" width="10.140625" style="24" customWidth="1"/>
    <col min="12038" max="12038" width="10.42578125" style="24" customWidth="1"/>
    <col min="12039" max="12039" width="8" style="24" customWidth="1"/>
    <col min="12040" max="12040" width="9.5703125" style="24" bestFit="1" customWidth="1"/>
    <col min="12041" max="12288" width="9.140625" style="24"/>
    <col min="12289" max="12289" width="7.7109375" style="24" customWidth="1"/>
    <col min="12290" max="12290" width="22.7109375" style="24" customWidth="1"/>
    <col min="12291" max="12291" width="12.7109375" style="24" customWidth="1"/>
    <col min="12292" max="12292" width="43.5703125" style="24" customWidth="1"/>
    <col min="12293" max="12293" width="10.140625" style="24" customWidth="1"/>
    <col min="12294" max="12294" width="10.42578125" style="24" customWidth="1"/>
    <col min="12295" max="12295" width="8" style="24" customWidth="1"/>
    <col min="12296" max="12296" width="9.5703125" style="24" bestFit="1" customWidth="1"/>
    <col min="12297" max="12544" width="9.140625" style="24"/>
    <col min="12545" max="12545" width="7.7109375" style="24" customWidth="1"/>
    <col min="12546" max="12546" width="22.7109375" style="24" customWidth="1"/>
    <col min="12547" max="12547" width="12.7109375" style="24" customWidth="1"/>
    <col min="12548" max="12548" width="43.5703125" style="24" customWidth="1"/>
    <col min="12549" max="12549" width="10.140625" style="24" customWidth="1"/>
    <col min="12550" max="12550" width="10.42578125" style="24" customWidth="1"/>
    <col min="12551" max="12551" width="8" style="24" customWidth="1"/>
    <col min="12552" max="12552" width="9.5703125" style="24" bestFit="1" customWidth="1"/>
    <col min="12553" max="12800" width="9.140625" style="24"/>
    <col min="12801" max="12801" width="7.7109375" style="24" customWidth="1"/>
    <col min="12802" max="12802" width="22.7109375" style="24" customWidth="1"/>
    <col min="12803" max="12803" width="12.7109375" style="24" customWidth="1"/>
    <col min="12804" max="12804" width="43.5703125" style="24" customWidth="1"/>
    <col min="12805" max="12805" width="10.140625" style="24" customWidth="1"/>
    <col min="12806" max="12806" width="10.42578125" style="24" customWidth="1"/>
    <col min="12807" max="12807" width="8" style="24" customWidth="1"/>
    <col min="12808" max="12808" width="9.5703125" style="24" bestFit="1" customWidth="1"/>
    <col min="12809" max="13056" width="9.140625" style="24"/>
    <col min="13057" max="13057" width="7.7109375" style="24" customWidth="1"/>
    <col min="13058" max="13058" width="22.7109375" style="24" customWidth="1"/>
    <col min="13059" max="13059" width="12.7109375" style="24" customWidth="1"/>
    <col min="13060" max="13060" width="43.5703125" style="24" customWidth="1"/>
    <col min="13061" max="13061" width="10.140625" style="24" customWidth="1"/>
    <col min="13062" max="13062" width="10.42578125" style="24" customWidth="1"/>
    <col min="13063" max="13063" width="8" style="24" customWidth="1"/>
    <col min="13064" max="13064" width="9.5703125" style="24" bestFit="1" customWidth="1"/>
    <col min="13065" max="13312" width="9.140625" style="24"/>
    <col min="13313" max="13313" width="7.7109375" style="24" customWidth="1"/>
    <col min="13314" max="13314" width="22.7109375" style="24" customWidth="1"/>
    <col min="13315" max="13315" width="12.7109375" style="24" customWidth="1"/>
    <col min="13316" max="13316" width="43.5703125" style="24" customWidth="1"/>
    <col min="13317" max="13317" width="10.140625" style="24" customWidth="1"/>
    <col min="13318" max="13318" width="10.42578125" style="24" customWidth="1"/>
    <col min="13319" max="13319" width="8" style="24" customWidth="1"/>
    <col min="13320" max="13320" width="9.5703125" style="24" bestFit="1" customWidth="1"/>
    <col min="13321" max="13568" width="9.140625" style="24"/>
    <col min="13569" max="13569" width="7.7109375" style="24" customWidth="1"/>
    <col min="13570" max="13570" width="22.7109375" style="24" customWidth="1"/>
    <col min="13571" max="13571" width="12.7109375" style="24" customWidth="1"/>
    <col min="13572" max="13572" width="43.5703125" style="24" customWidth="1"/>
    <col min="13573" max="13573" width="10.140625" style="24" customWidth="1"/>
    <col min="13574" max="13574" width="10.42578125" style="24" customWidth="1"/>
    <col min="13575" max="13575" width="8" style="24" customWidth="1"/>
    <col min="13576" max="13576" width="9.5703125" style="24" bestFit="1" customWidth="1"/>
    <col min="13577" max="13824" width="9.140625" style="24"/>
    <col min="13825" max="13825" width="7.7109375" style="24" customWidth="1"/>
    <col min="13826" max="13826" width="22.7109375" style="24" customWidth="1"/>
    <col min="13827" max="13827" width="12.7109375" style="24" customWidth="1"/>
    <col min="13828" max="13828" width="43.5703125" style="24" customWidth="1"/>
    <col min="13829" max="13829" width="10.140625" style="24" customWidth="1"/>
    <col min="13830" max="13830" width="10.42578125" style="24" customWidth="1"/>
    <col min="13831" max="13831" width="8" style="24" customWidth="1"/>
    <col min="13832" max="13832" width="9.5703125" style="24" bestFit="1" customWidth="1"/>
    <col min="13833" max="14080" width="9.140625" style="24"/>
    <col min="14081" max="14081" width="7.7109375" style="24" customWidth="1"/>
    <col min="14082" max="14082" width="22.7109375" style="24" customWidth="1"/>
    <col min="14083" max="14083" width="12.7109375" style="24" customWidth="1"/>
    <col min="14084" max="14084" width="43.5703125" style="24" customWidth="1"/>
    <col min="14085" max="14085" width="10.140625" style="24" customWidth="1"/>
    <col min="14086" max="14086" width="10.42578125" style="24" customWidth="1"/>
    <col min="14087" max="14087" width="8" style="24" customWidth="1"/>
    <col min="14088" max="14088" width="9.5703125" style="24" bestFit="1" customWidth="1"/>
    <col min="14089" max="14336" width="9.140625" style="24"/>
    <col min="14337" max="14337" width="7.7109375" style="24" customWidth="1"/>
    <col min="14338" max="14338" width="22.7109375" style="24" customWidth="1"/>
    <col min="14339" max="14339" width="12.7109375" style="24" customWidth="1"/>
    <col min="14340" max="14340" width="43.5703125" style="24" customWidth="1"/>
    <col min="14341" max="14341" width="10.140625" style="24" customWidth="1"/>
    <col min="14342" max="14342" width="10.42578125" style="24" customWidth="1"/>
    <col min="14343" max="14343" width="8" style="24" customWidth="1"/>
    <col min="14344" max="14344" width="9.5703125" style="24" bestFit="1" customWidth="1"/>
    <col min="14345" max="14592" width="9.140625" style="24"/>
    <col min="14593" max="14593" width="7.7109375" style="24" customWidth="1"/>
    <col min="14594" max="14594" width="22.7109375" style="24" customWidth="1"/>
    <col min="14595" max="14595" width="12.7109375" style="24" customWidth="1"/>
    <col min="14596" max="14596" width="43.5703125" style="24" customWidth="1"/>
    <col min="14597" max="14597" width="10.140625" style="24" customWidth="1"/>
    <col min="14598" max="14598" width="10.42578125" style="24" customWidth="1"/>
    <col min="14599" max="14599" width="8" style="24" customWidth="1"/>
    <col min="14600" max="14600" width="9.5703125" style="24" bestFit="1" customWidth="1"/>
    <col min="14601" max="14848" width="9.140625" style="24"/>
    <col min="14849" max="14849" width="7.7109375" style="24" customWidth="1"/>
    <col min="14850" max="14850" width="22.7109375" style="24" customWidth="1"/>
    <col min="14851" max="14851" width="12.7109375" style="24" customWidth="1"/>
    <col min="14852" max="14852" width="43.5703125" style="24" customWidth="1"/>
    <col min="14853" max="14853" width="10.140625" style="24" customWidth="1"/>
    <col min="14854" max="14854" width="10.42578125" style="24" customWidth="1"/>
    <col min="14855" max="14855" width="8" style="24" customWidth="1"/>
    <col min="14856" max="14856" width="9.5703125" style="24" bestFit="1" customWidth="1"/>
    <col min="14857" max="15104" width="9.140625" style="24"/>
    <col min="15105" max="15105" width="7.7109375" style="24" customWidth="1"/>
    <col min="15106" max="15106" width="22.7109375" style="24" customWidth="1"/>
    <col min="15107" max="15107" width="12.7109375" style="24" customWidth="1"/>
    <col min="15108" max="15108" width="43.5703125" style="24" customWidth="1"/>
    <col min="15109" max="15109" width="10.140625" style="24" customWidth="1"/>
    <col min="15110" max="15110" width="10.42578125" style="24" customWidth="1"/>
    <col min="15111" max="15111" width="8" style="24" customWidth="1"/>
    <col min="15112" max="15112" width="9.5703125" style="24" bestFit="1" customWidth="1"/>
    <col min="15113" max="15360" width="9.140625" style="24"/>
    <col min="15361" max="15361" width="7.7109375" style="24" customWidth="1"/>
    <col min="15362" max="15362" width="22.7109375" style="24" customWidth="1"/>
    <col min="15363" max="15363" width="12.7109375" style="24" customWidth="1"/>
    <col min="15364" max="15364" width="43.5703125" style="24" customWidth="1"/>
    <col min="15365" max="15365" width="10.140625" style="24" customWidth="1"/>
    <col min="15366" max="15366" width="10.42578125" style="24" customWidth="1"/>
    <col min="15367" max="15367" width="8" style="24" customWidth="1"/>
    <col min="15368" max="15368" width="9.5703125" style="24" bestFit="1" customWidth="1"/>
    <col min="15369" max="15616" width="9.140625" style="24"/>
    <col min="15617" max="15617" width="7.7109375" style="24" customWidth="1"/>
    <col min="15618" max="15618" width="22.7109375" style="24" customWidth="1"/>
    <col min="15619" max="15619" width="12.7109375" style="24" customWidth="1"/>
    <col min="15620" max="15620" width="43.5703125" style="24" customWidth="1"/>
    <col min="15621" max="15621" width="10.140625" style="24" customWidth="1"/>
    <col min="15622" max="15622" width="10.42578125" style="24" customWidth="1"/>
    <col min="15623" max="15623" width="8" style="24" customWidth="1"/>
    <col min="15624" max="15624" width="9.5703125" style="24" bestFit="1" customWidth="1"/>
    <col min="15625" max="15872" width="9.140625" style="24"/>
    <col min="15873" max="15873" width="7.7109375" style="24" customWidth="1"/>
    <col min="15874" max="15874" width="22.7109375" style="24" customWidth="1"/>
    <col min="15875" max="15875" width="12.7109375" style="24" customWidth="1"/>
    <col min="15876" max="15876" width="43.5703125" style="24" customWidth="1"/>
    <col min="15877" max="15877" width="10.140625" style="24" customWidth="1"/>
    <col min="15878" max="15878" width="10.42578125" style="24" customWidth="1"/>
    <col min="15879" max="15879" width="8" style="24" customWidth="1"/>
    <col min="15880" max="15880" width="9.5703125" style="24" bestFit="1" customWidth="1"/>
    <col min="15881" max="16128" width="9.140625" style="24"/>
    <col min="16129" max="16129" width="7.7109375" style="24" customWidth="1"/>
    <col min="16130" max="16130" width="22.7109375" style="24" customWidth="1"/>
    <col min="16131" max="16131" width="12.7109375" style="24" customWidth="1"/>
    <col min="16132" max="16132" width="43.5703125" style="24" customWidth="1"/>
    <col min="16133" max="16133" width="10.140625" style="24" customWidth="1"/>
    <col min="16134" max="16134" width="10.42578125" style="24" customWidth="1"/>
    <col min="16135" max="16135" width="8" style="24" customWidth="1"/>
    <col min="16136" max="16136" width="9.5703125" style="24" bestFit="1" customWidth="1"/>
    <col min="16137" max="16384" width="9.140625" style="24"/>
  </cols>
  <sheetData>
    <row r="1" spans="1:7" ht="18" customHeight="1" x14ac:dyDescent="0.25">
      <c r="F1" s="94" t="s">
        <v>17</v>
      </c>
      <c r="G1" s="134"/>
    </row>
    <row r="2" spans="1:7" ht="54.75" customHeight="1" x14ac:dyDescent="0.25">
      <c r="A2" s="219" t="s">
        <v>653</v>
      </c>
      <c r="B2" s="219"/>
      <c r="C2" s="219"/>
      <c r="D2" s="219"/>
      <c r="E2" s="219"/>
      <c r="F2" s="219"/>
      <c r="G2" s="135"/>
    </row>
    <row r="3" spans="1:7" ht="17.25" customHeight="1" x14ac:dyDescent="0.25">
      <c r="A3" s="219" t="s">
        <v>170</v>
      </c>
      <c r="B3" s="219"/>
      <c r="C3" s="219"/>
      <c r="D3" s="219"/>
      <c r="E3" s="219"/>
      <c r="F3" s="219"/>
      <c r="G3" s="135"/>
    </row>
    <row r="4" spans="1:7" ht="25.5" customHeight="1" x14ac:dyDescent="0.25">
      <c r="A4" s="232" t="s">
        <v>66</v>
      </c>
      <c r="B4" s="232"/>
      <c r="C4" s="232"/>
      <c r="D4" s="232"/>
      <c r="E4" s="232"/>
      <c r="F4" s="232"/>
      <c r="G4" s="134"/>
    </row>
    <row r="5" spans="1:7" ht="15.75" customHeight="1" x14ac:dyDescent="0.25">
      <c r="A5" s="233" t="s">
        <v>226</v>
      </c>
      <c r="B5" s="235" t="s">
        <v>5</v>
      </c>
      <c r="C5" s="237" t="s">
        <v>3</v>
      </c>
      <c r="D5" s="237" t="s">
        <v>119</v>
      </c>
      <c r="E5" s="240" t="s">
        <v>6</v>
      </c>
      <c r="F5" s="241"/>
      <c r="G5" s="134"/>
    </row>
    <row r="6" spans="1:7" ht="28.5" x14ac:dyDescent="0.25">
      <c r="A6" s="234"/>
      <c r="B6" s="236"/>
      <c r="C6" s="238"/>
      <c r="D6" s="239"/>
      <c r="E6" s="53" t="s">
        <v>7</v>
      </c>
      <c r="F6" s="197" t="s">
        <v>0</v>
      </c>
      <c r="G6" s="134"/>
    </row>
    <row r="7" spans="1:7" ht="15.75" customHeight="1" x14ac:dyDescent="0.25">
      <c r="A7" s="136">
        <v>1</v>
      </c>
      <c r="B7" s="137" t="s">
        <v>227</v>
      </c>
      <c r="C7" s="138">
        <v>2301400</v>
      </c>
      <c r="D7" s="139" t="s">
        <v>22</v>
      </c>
      <c r="E7" s="54" t="s">
        <v>19</v>
      </c>
      <c r="F7" s="198">
        <v>5</v>
      </c>
      <c r="G7" s="140" t="s">
        <v>228</v>
      </c>
    </row>
    <row r="8" spans="1:7" ht="15.75" customHeight="1" x14ac:dyDescent="0.25">
      <c r="A8" s="136">
        <v>2</v>
      </c>
      <c r="B8" s="137" t="s">
        <v>227</v>
      </c>
      <c r="C8" s="138">
        <v>2301400</v>
      </c>
      <c r="D8" s="139" t="s">
        <v>43</v>
      </c>
      <c r="E8" s="54" t="s">
        <v>26</v>
      </c>
      <c r="F8" s="198">
        <v>75</v>
      </c>
      <c r="G8" s="140" t="s">
        <v>228</v>
      </c>
    </row>
    <row r="9" spans="1:7" ht="27" customHeight="1" x14ac:dyDescent="0.25">
      <c r="A9" s="136">
        <v>3</v>
      </c>
      <c r="B9" s="143" t="s">
        <v>229</v>
      </c>
      <c r="C9" s="141">
        <v>2301400</v>
      </c>
      <c r="D9" s="142" t="s">
        <v>521</v>
      </c>
      <c r="E9" s="54" t="s">
        <v>18</v>
      </c>
      <c r="F9" s="198">
        <v>8</v>
      </c>
      <c r="G9" s="140" t="s">
        <v>532</v>
      </c>
    </row>
    <row r="10" spans="1:7" ht="24" customHeight="1" x14ac:dyDescent="0.25">
      <c r="A10" s="136">
        <v>4</v>
      </c>
      <c r="B10" s="143" t="s">
        <v>229</v>
      </c>
      <c r="C10" s="141">
        <v>2301400</v>
      </c>
      <c r="D10" s="144" t="s">
        <v>133</v>
      </c>
      <c r="E10" s="54" t="s">
        <v>70</v>
      </c>
      <c r="F10" s="198">
        <f>334-20-6</f>
        <v>308</v>
      </c>
      <c r="G10" s="140"/>
    </row>
    <row r="11" spans="1:7" ht="24" customHeight="1" x14ac:dyDescent="0.25">
      <c r="A11" s="136">
        <v>5</v>
      </c>
      <c r="B11" s="143" t="s">
        <v>229</v>
      </c>
      <c r="C11" s="141">
        <v>2301400</v>
      </c>
      <c r="D11" s="144" t="s">
        <v>134</v>
      </c>
      <c r="E11" s="54" t="s">
        <v>70</v>
      </c>
      <c r="F11" s="198">
        <f>94-20</f>
        <v>74</v>
      </c>
      <c r="G11" s="140"/>
    </row>
    <row r="12" spans="1:7" ht="24" customHeight="1" x14ac:dyDescent="0.25">
      <c r="A12" s="136">
        <v>7</v>
      </c>
      <c r="B12" s="143" t="s">
        <v>229</v>
      </c>
      <c r="C12" s="141">
        <v>2301400</v>
      </c>
      <c r="D12" s="145" t="s">
        <v>488</v>
      </c>
      <c r="E12" s="54" t="s">
        <v>26</v>
      </c>
      <c r="F12" s="198">
        <v>28</v>
      </c>
      <c r="G12" s="140"/>
    </row>
    <row r="13" spans="1:7" ht="24" customHeight="1" x14ac:dyDescent="0.25">
      <c r="A13" s="136">
        <v>9</v>
      </c>
      <c r="B13" s="143" t="s">
        <v>229</v>
      </c>
      <c r="C13" s="141">
        <v>2301400</v>
      </c>
      <c r="D13" s="144" t="s">
        <v>132</v>
      </c>
      <c r="E13" s="54" t="s">
        <v>70</v>
      </c>
      <c r="F13" s="198">
        <v>145</v>
      </c>
      <c r="G13" s="140"/>
    </row>
    <row r="14" spans="1:7" ht="24" customHeight="1" x14ac:dyDescent="0.25">
      <c r="A14" s="136">
        <v>10</v>
      </c>
      <c r="B14" s="143" t="s">
        <v>229</v>
      </c>
      <c r="C14" s="141">
        <v>2301400</v>
      </c>
      <c r="D14" s="144" t="s">
        <v>135</v>
      </c>
      <c r="E14" s="54" t="s">
        <v>70</v>
      </c>
      <c r="F14" s="198">
        <v>9</v>
      </c>
      <c r="G14" s="140"/>
    </row>
    <row r="15" spans="1:7" ht="24" customHeight="1" x14ac:dyDescent="0.25">
      <c r="A15" s="136">
        <v>11</v>
      </c>
      <c r="B15" s="143" t="s">
        <v>229</v>
      </c>
      <c r="C15" s="141">
        <v>2301400</v>
      </c>
      <c r="D15" s="145" t="s">
        <v>230</v>
      </c>
      <c r="E15" s="54" t="s">
        <v>70</v>
      </c>
      <c r="F15" s="198">
        <f>272-33-3-30</f>
        <v>206</v>
      </c>
      <c r="G15" s="140"/>
    </row>
    <row r="16" spans="1:7" ht="24" customHeight="1" x14ac:dyDescent="0.25">
      <c r="A16" s="136">
        <v>12</v>
      </c>
      <c r="B16" s="143" t="s">
        <v>229</v>
      </c>
      <c r="C16" s="141">
        <v>2301400</v>
      </c>
      <c r="D16" s="145" t="s">
        <v>231</v>
      </c>
      <c r="E16" s="54" t="s">
        <v>70</v>
      </c>
      <c r="F16" s="198">
        <v>643</v>
      </c>
      <c r="G16" s="140"/>
    </row>
    <row r="17" spans="1:7" ht="24" customHeight="1" x14ac:dyDescent="0.25">
      <c r="A17" s="136">
        <v>13</v>
      </c>
      <c r="B17" s="143" t="s">
        <v>229</v>
      </c>
      <c r="C17" s="141">
        <v>2301400</v>
      </c>
      <c r="D17" s="145" t="s">
        <v>232</v>
      </c>
      <c r="E17" s="54" t="s">
        <v>70</v>
      </c>
      <c r="F17" s="198">
        <f>2611-7-5-62</f>
        <v>2537</v>
      </c>
      <c r="G17" s="140"/>
    </row>
    <row r="18" spans="1:7" ht="24" customHeight="1" x14ac:dyDescent="0.25">
      <c r="A18" s="136">
        <v>14</v>
      </c>
      <c r="B18" s="143" t="s">
        <v>229</v>
      </c>
      <c r="C18" s="141">
        <v>2301400</v>
      </c>
      <c r="D18" s="145" t="s">
        <v>233</v>
      </c>
      <c r="E18" s="54" t="s">
        <v>70</v>
      </c>
      <c r="F18" s="198">
        <f>222-15</f>
        <v>207</v>
      </c>
      <c r="G18" s="140"/>
    </row>
    <row r="19" spans="1:7" ht="24" customHeight="1" x14ac:dyDescent="0.25">
      <c r="A19" s="136">
        <v>15</v>
      </c>
      <c r="B19" s="143" t="s">
        <v>229</v>
      </c>
      <c r="C19" s="141">
        <v>2301400</v>
      </c>
      <c r="D19" s="145" t="s">
        <v>234</v>
      </c>
      <c r="E19" s="54" t="s">
        <v>77</v>
      </c>
      <c r="F19" s="198">
        <f>880-15-15-400-15-100-30-45</f>
        <v>260</v>
      </c>
      <c r="G19" s="140"/>
    </row>
    <row r="20" spans="1:7" ht="24" customHeight="1" x14ac:dyDescent="0.25">
      <c r="A20" s="136">
        <v>16</v>
      </c>
      <c r="B20" s="143" t="s">
        <v>229</v>
      </c>
      <c r="C20" s="141">
        <v>2301400</v>
      </c>
      <c r="D20" s="145" t="s">
        <v>235</v>
      </c>
      <c r="E20" s="54" t="s">
        <v>77</v>
      </c>
      <c r="F20" s="198">
        <f>500-15-15-25-50-80-130</f>
        <v>185</v>
      </c>
      <c r="G20" s="140"/>
    </row>
    <row r="21" spans="1:7" ht="29.25" customHeight="1" x14ac:dyDescent="0.25">
      <c r="A21" s="136">
        <v>17</v>
      </c>
      <c r="B21" s="143" t="s">
        <v>229</v>
      </c>
      <c r="C21" s="141">
        <v>2301400</v>
      </c>
      <c r="D21" s="145" t="s">
        <v>236</v>
      </c>
      <c r="E21" s="54" t="s">
        <v>70</v>
      </c>
      <c r="F21" s="198">
        <f>1650-150</f>
        <v>1500</v>
      </c>
      <c r="G21" s="140"/>
    </row>
    <row r="22" spans="1:7" ht="24" customHeight="1" x14ac:dyDescent="0.25">
      <c r="A22" s="136">
        <v>18</v>
      </c>
      <c r="B22" s="143" t="s">
        <v>229</v>
      </c>
      <c r="C22" s="141">
        <v>2301400</v>
      </c>
      <c r="D22" s="145" t="s">
        <v>482</v>
      </c>
      <c r="E22" s="54" t="s">
        <v>70</v>
      </c>
      <c r="F22" s="198">
        <v>388</v>
      </c>
      <c r="G22" s="140"/>
    </row>
    <row r="23" spans="1:7" ht="24" customHeight="1" x14ac:dyDescent="0.25">
      <c r="A23" s="136">
        <v>19</v>
      </c>
      <c r="B23" s="143" t="s">
        <v>229</v>
      </c>
      <c r="C23" s="141">
        <v>2301400</v>
      </c>
      <c r="D23" s="145" t="s">
        <v>520</v>
      </c>
      <c r="E23" s="54" t="s">
        <v>26</v>
      </c>
      <c r="F23" s="198">
        <v>90</v>
      </c>
      <c r="G23" s="140"/>
    </row>
    <row r="24" spans="1:7" ht="24" customHeight="1" x14ac:dyDescent="0.25">
      <c r="A24" s="136">
        <v>20</v>
      </c>
      <c r="B24" s="143" t="s">
        <v>229</v>
      </c>
      <c r="C24" s="141">
        <v>2301400</v>
      </c>
      <c r="D24" s="145" t="s">
        <v>520</v>
      </c>
      <c r="E24" s="54" t="s">
        <v>26</v>
      </c>
      <c r="F24" s="198">
        <v>150</v>
      </c>
      <c r="G24" s="140"/>
    </row>
    <row r="25" spans="1:7" ht="24" customHeight="1" x14ac:dyDescent="0.25">
      <c r="A25" s="136">
        <v>21</v>
      </c>
      <c r="B25" s="143" t="s">
        <v>229</v>
      </c>
      <c r="C25" s="141">
        <v>2301400</v>
      </c>
      <c r="D25" s="145" t="s">
        <v>519</v>
      </c>
      <c r="E25" s="54" t="s">
        <v>18</v>
      </c>
      <c r="F25" s="198">
        <v>32</v>
      </c>
      <c r="G25" s="140"/>
    </row>
    <row r="26" spans="1:7" ht="24" customHeight="1" x14ac:dyDescent="0.25">
      <c r="A26" s="136">
        <v>22</v>
      </c>
      <c r="B26" s="143" t="s">
        <v>229</v>
      </c>
      <c r="C26" s="141">
        <v>2301400</v>
      </c>
      <c r="D26" s="145" t="s">
        <v>531</v>
      </c>
      <c r="E26" s="54" t="s">
        <v>19</v>
      </c>
      <c r="F26" s="198">
        <v>1200</v>
      </c>
      <c r="G26" s="140"/>
    </row>
    <row r="27" spans="1:7" ht="24" customHeight="1" x14ac:dyDescent="0.25">
      <c r="A27" s="136">
        <v>23</v>
      </c>
      <c r="B27" s="143" t="s">
        <v>229</v>
      </c>
      <c r="C27" s="141">
        <v>2301400</v>
      </c>
      <c r="D27" s="145" t="s">
        <v>488</v>
      </c>
      <c r="E27" s="54" t="s">
        <v>26</v>
      </c>
      <c r="F27" s="198">
        <v>56</v>
      </c>
      <c r="G27" s="140"/>
    </row>
    <row r="28" spans="1:7" ht="27.75" customHeight="1" x14ac:dyDescent="0.25">
      <c r="A28" s="136">
        <v>24</v>
      </c>
      <c r="B28" s="143" t="s">
        <v>229</v>
      </c>
      <c r="C28" s="141">
        <v>2301400</v>
      </c>
      <c r="D28" s="145" t="s">
        <v>571</v>
      </c>
      <c r="E28" s="54" t="s">
        <v>572</v>
      </c>
      <c r="F28" s="198">
        <v>141</v>
      </c>
      <c r="G28" s="140"/>
    </row>
    <row r="29" spans="1:7" ht="27.75" customHeight="1" x14ac:dyDescent="0.25">
      <c r="A29" s="136">
        <v>25</v>
      </c>
      <c r="B29" s="143" t="s">
        <v>229</v>
      </c>
      <c r="C29" s="141">
        <v>2301400</v>
      </c>
      <c r="D29" s="145" t="s">
        <v>573</v>
      </c>
      <c r="E29" s="54" t="s">
        <v>572</v>
      </c>
      <c r="F29" s="198">
        <v>96</v>
      </c>
      <c r="G29" s="140"/>
    </row>
    <row r="30" spans="1:7" ht="27.75" customHeight="1" x14ac:dyDescent="0.25">
      <c r="A30" s="136">
        <v>26</v>
      </c>
      <c r="B30" s="143" t="s">
        <v>229</v>
      </c>
      <c r="C30" s="141">
        <v>2301400</v>
      </c>
      <c r="D30" s="145" t="s">
        <v>582</v>
      </c>
      <c r="E30" s="54" t="s">
        <v>18</v>
      </c>
      <c r="F30" s="198">
        <v>2</v>
      </c>
      <c r="G30" s="140"/>
    </row>
    <row r="31" spans="1:7" ht="27.75" customHeight="1" x14ac:dyDescent="0.25">
      <c r="A31" s="136">
        <v>27</v>
      </c>
      <c r="B31" s="143" t="s">
        <v>229</v>
      </c>
      <c r="C31" s="141">
        <v>2301400</v>
      </c>
      <c r="D31" s="145" t="s">
        <v>581</v>
      </c>
      <c r="E31" s="54" t="s">
        <v>26</v>
      </c>
      <c r="F31" s="198">
        <v>112</v>
      </c>
      <c r="G31" s="140"/>
    </row>
    <row r="32" spans="1:7" ht="27.75" customHeight="1" x14ac:dyDescent="0.25">
      <c r="A32" s="136">
        <v>28</v>
      </c>
      <c r="B32" s="143" t="s">
        <v>229</v>
      </c>
      <c r="C32" s="141">
        <v>2301400</v>
      </c>
      <c r="D32" s="145" t="s">
        <v>654</v>
      </c>
      <c r="E32" s="54" t="s">
        <v>10</v>
      </c>
      <c r="F32" s="198">
        <v>6000</v>
      </c>
      <c r="G32" s="140"/>
    </row>
    <row r="33" spans="1:8" ht="15.75" customHeight="1" x14ac:dyDescent="0.25">
      <c r="A33" s="229" t="s">
        <v>237</v>
      </c>
      <c r="B33" s="230"/>
      <c r="C33" s="146"/>
      <c r="D33" s="146"/>
      <c r="E33" s="146"/>
      <c r="F33" s="199">
        <f>SUM(F7:F32)</f>
        <v>14457</v>
      </c>
      <c r="G33" s="134"/>
    </row>
    <row r="34" spans="1:8" ht="0.75" customHeight="1" x14ac:dyDescent="0.25">
      <c r="B34" s="52"/>
      <c r="C34" s="58"/>
      <c r="D34" s="58"/>
      <c r="E34" s="58"/>
      <c r="F34" s="200"/>
      <c r="G34" s="134"/>
    </row>
    <row r="35" spans="1:8" ht="15.75" customHeight="1" x14ac:dyDescent="0.25">
      <c r="B35" s="147" t="s">
        <v>74</v>
      </c>
    </row>
    <row r="36" spans="1:8" ht="15.75" customHeight="1" x14ac:dyDescent="0.25"/>
    <row r="37" spans="1:8" ht="15.75" customHeight="1" x14ac:dyDescent="0.25">
      <c r="B37" s="134"/>
      <c r="C37" s="134"/>
      <c r="D37" s="134"/>
      <c r="E37" s="134"/>
      <c r="F37" s="201"/>
      <c r="G37" s="134"/>
    </row>
    <row r="38" spans="1:8" ht="15.75" customHeight="1" x14ac:dyDescent="0.25">
      <c r="B38" s="134"/>
      <c r="C38" s="134"/>
      <c r="D38" s="134"/>
      <c r="E38" s="134"/>
      <c r="F38" s="201"/>
      <c r="G38" s="134"/>
    </row>
    <row r="39" spans="1:8" ht="15.75" customHeight="1" x14ac:dyDescent="0.25">
      <c r="B39" s="134"/>
      <c r="C39" s="134"/>
      <c r="D39" s="134"/>
      <c r="E39" s="134"/>
      <c r="F39" s="201"/>
      <c r="G39" s="134"/>
    </row>
    <row r="40" spans="1:8" ht="15.75" customHeight="1" x14ac:dyDescent="0.25">
      <c r="B40" s="134"/>
      <c r="C40" s="134"/>
      <c r="D40" s="134"/>
      <c r="E40" s="134"/>
      <c r="F40" s="201"/>
      <c r="G40" s="134"/>
    </row>
    <row r="41" spans="1:8" ht="15.75" customHeight="1" x14ac:dyDescent="0.25">
      <c r="B41" s="134"/>
      <c r="C41" s="134"/>
      <c r="D41" s="134"/>
      <c r="E41" s="134"/>
      <c r="F41" s="201"/>
      <c r="G41" s="134"/>
    </row>
    <row r="42" spans="1:8" ht="18" customHeight="1" x14ac:dyDescent="0.25">
      <c r="B42" s="134"/>
      <c r="C42" s="134"/>
      <c r="D42" s="134"/>
      <c r="E42" s="134"/>
      <c r="F42" s="201"/>
      <c r="G42" s="134"/>
    </row>
    <row r="43" spans="1:8" ht="15.75" customHeight="1" x14ac:dyDescent="0.25">
      <c r="B43" s="134"/>
      <c r="C43" s="134"/>
      <c r="D43" s="134"/>
      <c r="E43" s="134"/>
      <c r="F43" s="201"/>
      <c r="G43" s="134"/>
    </row>
    <row r="44" spans="1:8" ht="15" customHeight="1" x14ac:dyDescent="0.25">
      <c r="B44" s="134"/>
      <c r="C44" s="134"/>
      <c r="D44" s="134"/>
      <c r="E44" s="134"/>
      <c r="F44" s="201"/>
      <c r="G44" s="134"/>
    </row>
    <row r="45" spans="1:8" ht="15.75" customHeight="1" x14ac:dyDescent="0.25">
      <c r="B45" s="134"/>
      <c r="C45" s="134"/>
      <c r="D45" s="134"/>
      <c r="E45" s="134"/>
      <c r="F45" s="201"/>
      <c r="G45" s="134"/>
      <c r="H45" s="148"/>
    </row>
    <row r="46" spans="1:8" ht="15.75" customHeight="1" x14ac:dyDescent="0.25">
      <c r="B46" s="134"/>
      <c r="C46" s="134"/>
      <c r="D46" s="134"/>
      <c r="E46" s="134"/>
      <c r="F46" s="201"/>
      <c r="G46" s="134"/>
    </row>
    <row r="47" spans="1:8" ht="25.5" customHeight="1" x14ac:dyDescent="0.25">
      <c r="B47" s="134"/>
      <c r="C47" s="134"/>
      <c r="D47" s="134"/>
      <c r="E47" s="134"/>
      <c r="F47" s="201"/>
      <c r="G47" s="134"/>
    </row>
    <row r="48" spans="1:8" ht="27" customHeight="1" x14ac:dyDescent="0.25">
      <c r="B48" s="134"/>
      <c r="C48" s="134"/>
      <c r="D48" s="134"/>
      <c r="E48" s="134"/>
      <c r="F48" s="201"/>
      <c r="G48" s="134"/>
    </row>
    <row r="49" spans="2:7" ht="18.75" customHeight="1" x14ac:dyDescent="0.25">
      <c r="B49" s="134"/>
      <c r="C49" s="134"/>
      <c r="D49" s="134"/>
      <c r="E49" s="134"/>
      <c r="F49" s="201"/>
      <c r="G49" s="134"/>
    </row>
    <row r="50" spans="2:7" ht="15.75" x14ac:dyDescent="0.25">
      <c r="B50" s="147"/>
      <c r="C50" s="147"/>
      <c r="D50" s="147"/>
      <c r="E50" s="147"/>
      <c r="F50" s="202"/>
      <c r="G50" s="147"/>
    </row>
    <row r="53" spans="2:7" x14ac:dyDescent="0.25">
      <c r="D53" s="231"/>
      <c r="E53" s="231"/>
      <c r="F53" s="231"/>
      <c r="G53" s="231"/>
    </row>
    <row r="54" spans="2:7" x14ac:dyDescent="0.25">
      <c r="D54" s="231"/>
      <c r="E54" s="231"/>
      <c r="F54" s="231"/>
      <c r="G54" s="231"/>
    </row>
    <row r="55" spans="2:7" x14ac:dyDescent="0.25">
      <c r="D55" s="231"/>
      <c r="E55" s="231"/>
      <c r="F55" s="231"/>
      <c r="G55" s="231"/>
    </row>
    <row r="56" spans="2:7" x14ac:dyDescent="0.25">
      <c r="D56" s="231"/>
      <c r="E56" s="231"/>
      <c r="F56" s="231"/>
      <c r="G56" s="231"/>
    </row>
    <row r="57" spans="2:7" x14ac:dyDescent="0.25">
      <c r="D57" s="231"/>
      <c r="E57" s="231"/>
      <c r="F57" s="231"/>
      <c r="G57" s="231"/>
    </row>
  </sheetData>
  <protectedRanges>
    <protectedRange sqref="G44" name="Диапазон1"/>
  </protectedRanges>
  <mergeCells count="10">
    <mergeCell ref="A33:B33"/>
    <mergeCell ref="D53:G57"/>
    <mergeCell ref="A2:F2"/>
    <mergeCell ref="A3:F3"/>
    <mergeCell ref="A4:F4"/>
    <mergeCell ref="A5:A6"/>
    <mergeCell ref="B5:B6"/>
    <mergeCell ref="C5:C6"/>
    <mergeCell ref="D5:D6"/>
    <mergeCell ref="E5:F5"/>
  </mergeCells>
  <pageMargins left="0.31496062992125984" right="0.19685039370078741" top="0.15748031496062992" bottom="0.74803149606299213" header="0.19685039370078741" footer="0.31496062992125984"/>
  <pageSetup paperSize="9" scale="75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F17"/>
  <sheetViews>
    <sheetView zoomScaleNormal="100" workbookViewId="0">
      <selection activeCell="J10" sqref="J10"/>
    </sheetView>
  </sheetViews>
  <sheetFormatPr defaultRowHeight="12.75" x14ac:dyDescent="0.2"/>
  <cols>
    <col min="1" max="1" width="18.28515625" style="119" customWidth="1"/>
    <col min="2" max="2" width="18.42578125" style="119" customWidth="1"/>
    <col min="3" max="3" width="26.7109375" style="119" customWidth="1"/>
    <col min="4" max="5" width="10.5703125" style="119" customWidth="1"/>
    <col min="6" max="256" width="9.140625" style="119"/>
    <col min="257" max="257" width="18.28515625" style="119" customWidth="1"/>
    <col min="258" max="258" width="18.42578125" style="119" customWidth="1"/>
    <col min="259" max="259" width="26.7109375" style="119" customWidth="1"/>
    <col min="260" max="261" width="10.5703125" style="119" customWidth="1"/>
    <col min="262" max="512" width="9.140625" style="119"/>
    <col min="513" max="513" width="18.28515625" style="119" customWidth="1"/>
    <col min="514" max="514" width="18.42578125" style="119" customWidth="1"/>
    <col min="515" max="515" width="26.7109375" style="119" customWidth="1"/>
    <col min="516" max="517" width="10.5703125" style="119" customWidth="1"/>
    <col min="518" max="768" width="9.140625" style="119"/>
    <col min="769" max="769" width="18.28515625" style="119" customWidth="1"/>
    <col min="770" max="770" width="18.42578125" style="119" customWidth="1"/>
    <col min="771" max="771" width="26.7109375" style="119" customWidth="1"/>
    <col min="772" max="773" width="10.5703125" style="119" customWidth="1"/>
    <col min="774" max="1024" width="9.140625" style="119"/>
    <col min="1025" max="1025" width="18.28515625" style="119" customWidth="1"/>
    <col min="1026" max="1026" width="18.42578125" style="119" customWidth="1"/>
    <col min="1027" max="1027" width="26.7109375" style="119" customWidth="1"/>
    <col min="1028" max="1029" width="10.5703125" style="119" customWidth="1"/>
    <col min="1030" max="1280" width="9.140625" style="119"/>
    <col min="1281" max="1281" width="18.28515625" style="119" customWidth="1"/>
    <col min="1282" max="1282" width="18.42578125" style="119" customWidth="1"/>
    <col min="1283" max="1283" width="26.7109375" style="119" customWidth="1"/>
    <col min="1284" max="1285" width="10.5703125" style="119" customWidth="1"/>
    <col min="1286" max="1536" width="9.140625" style="119"/>
    <col min="1537" max="1537" width="18.28515625" style="119" customWidth="1"/>
    <col min="1538" max="1538" width="18.42578125" style="119" customWidth="1"/>
    <col min="1539" max="1539" width="26.7109375" style="119" customWidth="1"/>
    <col min="1540" max="1541" width="10.5703125" style="119" customWidth="1"/>
    <col min="1542" max="1792" width="9.140625" style="119"/>
    <col min="1793" max="1793" width="18.28515625" style="119" customWidth="1"/>
    <col min="1794" max="1794" width="18.42578125" style="119" customWidth="1"/>
    <col min="1795" max="1795" width="26.7109375" style="119" customWidth="1"/>
    <col min="1796" max="1797" width="10.5703125" style="119" customWidth="1"/>
    <col min="1798" max="2048" width="9.140625" style="119"/>
    <col min="2049" max="2049" width="18.28515625" style="119" customWidth="1"/>
    <col min="2050" max="2050" width="18.42578125" style="119" customWidth="1"/>
    <col min="2051" max="2051" width="26.7109375" style="119" customWidth="1"/>
    <col min="2052" max="2053" width="10.5703125" style="119" customWidth="1"/>
    <col min="2054" max="2304" width="9.140625" style="119"/>
    <col min="2305" max="2305" width="18.28515625" style="119" customWidth="1"/>
    <col min="2306" max="2306" width="18.42578125" style="119" customWidth="1"/>
    <col min="2307" max="2307" width="26.7109375" style="119" customWidth="1"/>
    <col min="2308" max="2309" width="10.5703125" style="119" customWidth="1"/>
    <col min="2310" max="2560" width="9.140625" style="119"/>
    <col min="2561" max="2561" width="18.28515625" style="119" customWidth="1"/>
    <col min="2562" max="2562" width="18.42578125" style="119" customWidth="1"/>
    <col min="2563" max="2563" width="26.7109375" style="119" customWidth="1"/>
    <col min="2564" max="2565" width="10.5703125" style="119" customWidth="1"/>
    <col min="2566" max="2816" width="9.140625" style="119"/>
    <col min="2817" max="2817" width="18.28515625" style="119" customWidth="1"/>
    <col min="2818" max="2818" width="18.42578125" style="119" customWidth="1"/>
    <col min="2819" max="2819" width="26.7109375" style="119" customWidth="1"/>
    <col min="2820" max="2821" width="10.5703125" style="119" customWidth="1"/>
    <col min="2822" max="3072" width="9.140625" style="119"/>
    <col min="3073" max="3073" width="18.28515625" style="119" customWidth="1"/>
    <col min="3074" max="3074" width="18.42578125" style="119" customWidth="1"/>
    <col min="3075" max="3075" width="26.7109375" style="119" customWidth="1"/>
    <col min="3076" max="3077" width="10.5703125" style="119" customWidth="1"/>
    <col min="3078" max="3328" width="9.140625" style="119"/>
    <col min="3329" max="3329" width="18.28515625" style="119" customWidth="1"/>
    <col min="3330" max="3330" width="18.42578125" style="119" customWidth="1"/>
    <col min="3331" max="3331" width="26.7109375" style="119" customWidth="1"/>
    <col min="3332" max="3333" width="10.5703125" style="119" customWidth="1"/>
    <col min="3334" max="3584" width="9.140625" style="119"/>
    <col min="3585" max="3585" width="18.28515625" style="119" customWidth="1"/>
    <col min="3586" max="3586" width="18.42578125" style="119" customWidth="1"/>
    <col min="3587" max="3587" width="26.7109375" style="119" customWidth="1"/>
    <col min="3588" max="3589" width="10.5703125" style="119" customWidth="1"/>
    <col min="3590" max="3840" width="9.140625" style="119"/>
    <col min="3841" max="3841" width="18.28515625" style="119" customWidth="1"/>
    <col min="3842" max="3842" width="18.42578125" style="119" customWidth="1"/>
    <col min="3843" max="3843" width="26.7109375" style="119" customWidth="1"/>
    <col min="3844" max="3845" width="10.5703125" style="119" customWidth="1"/>
    <col min="3846" max="4096" width="9.140625" style="119"/>
    <col min="4097" max="4097" width="18.28515625" style="119" customWidth="1"/>
    <col min="4098" max="4098" width="18.42578125" style="119" customWidth="1"/>
    <col min="4099" max="4099" width="26.7109375" style="119" customWidth="1"/>
    <col min="4100" max="4101" width="10.5703125" style="119" customWidth="1"/>
    <col min="4102" max="4352" width="9.140625" style="119"/>
    <col min="4353" max="4353" width="18.28515625" style="119" customWidth="1"/>
    <col min="4354" max="4354" width="18.42578125" style="119" customWidth="1"/>
    <col min="4355" max="4355" width="26.7109375" style="119" customWidth="1"/>
    <col min="4356" max="4357" width="10.5703125" style="119" customWidth="1"/>
    <col min="4358" max="4608" width="9.140625" style="119"/>
    <col min="4609" max="4609" width="18.28515625" style="119" customWidth="1"/>
    <col min="4610" max="4610" width="18.42578125" style="119" customWidth="1"/>
    <col min="4611" max="4611" width="26.7109375" style="119" customWidth="1"/>
    <col min="4612" max="4613" width="10.5703125" style="119" customWidth="1"/>
    <col min="4614" max="4864" width="9.140625" style="119"/>
    <col min="4865" max="4865" width="18.28515625" style="119" customWidth="1"/>
    <col min="4866" max="4866" width="18.42578125" style="119" customWidth="1"/>
    <col min="4867" max="4867" width="26.7109375" style="119" customWidth="1"/>
    <col min="4868" max="4869" width="10.5703125" style="119" customWidth="1"/>
    <col min="4870" max="5120" width="9.140625" style="119"/>
    <col min="5121" max="5121" width="18.28515625" style="119" customWidth="1"/>
    <col min="5122" max="5122" width="18.42578125" style="119" customWidth="1"/>
    <col min="5123" max="5123" width="26.7109375" style="119" customWidth="1"/>
    <col min="5124" max="5125" width="10.5703125" style="119" customWidth="1"/>
    <col min="5126" max="5376" width="9.140625" style="119"/>
    <col min="5377" max="5377" width="18.28515625" style="119" customWidth="1"/>
    <col min="5378" max="5378" width="18.42578125" style="119" customWidth="1"/>
    <col min="5379" max="5379" width="26.7109375" style="119" customWidth="1"/>
    <col min="5380" max="5381" width="10.5703125" style="119" customWidth="1"/>
    <col min="5382" max="5632" width="9.140625" style="119"/>
    <col min="5633" max="5633" width="18.28515625" style="119" customWidth="1"/>
    <col min="5634" max="5634" width="18.42578125" style="119" customWidth="1"/>
    <col min="5635" max="5635" width="26.7109375" style="119" customWidth="1"/>
    <col min="5636" max="5637" width="10.5703125" style="119" customWidth="1"/>
    <col min="5638" max="5888" width="9.140625" style="119"/>
    <col min="5889" max="5889" width="18.28515625" style="119" customWidth="1"/>
    <col min="5890" max="5890" width="18.42578125" style="119" customWidth="1"/>
    <col min="5891" max="5891" width="26.7109375" style="119" customWidth="1"/>
    <col min="5892" max="5893" width="10.5703125" style="119" customWidth="1"/>
    <col min="5894" max="6144" width="9.140625" style="119"/>
    <col min="6145" max="6145" width="18.28515625" style="119" customWidth="1"/>
    <col min="6146" max="6146" width="18.42578125" style="119" customWidth="1"/>
    <col min="6147" max="6147" width="26.7109375" style="119" customWidth="1"/>
    <col min="6148" max="6149" width="10.5703125" style="119" customWidth="1"/>
    <col min="6150" max="6400" width="9.140625" style="119"/>
    <col min="6401" max="6401" width="18.28515625" style="119" customWidth="1"/>
    <col min="6402" max="6402" width="18.42578125" style="119" customWidth="1"/>
    <col min="6403" max="6403" width="26.7109375" style="119" customWidth="1"/>
    <col min="6404" max="6405" width="10.5703125" style="119" customWidth="1"/>
    <col min="6406" max="6656" width="9.140625" style="119"/>
    <col min="6657" max="6657" width="18.28515625" style="119" customWidth="1"/>
    <col min="6658" max="6658" width="18.42578125" style="119" customWidth="1"/>
    <col min="6659" max="6659" width="26.7109375" style="119" customWidth="1"/>
    <col min="6660" max="6661" width="10.5703125" style="119" customWidth="1"/>
    <col min="6662" max="6912" width="9.140625" style="119"/>
    <col min="6913" max="6913" width="18.28515625" style="119" customWidth="1"/>
    <col min="6914" max="6914" width="18.42578125" style="119" customWidth="1"/>
    <col min="6915" max="6915" width="26.7109375" style="119" customWidth="1"/>
    <col min="6916" max="6917" width="10.5703125" style="119" customWidth="1"/>
    <col min="6918" max="7168" width="9.140625" style="119"/>
    <col min="7169" max="7169" width="18.28515625" style="119" customWidth="1"/>
    <col min="7170" max="7170" width="18.42578125" style="119" customWidth="1"/>
    <col min="7171" max="7171" width="26.7109375" style="119" customWidth="1"/>
    <col min="7172" max="7173" width="10.5703125" style="119" customWidth="1"/>
    <col min="7174" max="7424" width="9.140625" style="119"/>
    <col min="7425" max="7425" width="18.28515625" style="119" customWidth="1"/>
    <col min="7426" max="7426" width="18.42578125" style="119" customWidth="1"/>
    <col min="7427" max="7427" width="26.7109375" style="119" customWidth="1"/>
    <col min="7428" max="7429" width="10.5703125" style="119" customWidth="1"/>
    <col min="7430" max="7680" width="9.140625" style="119"/>
    <col min="7681" max="7681" width="18.28515625" style="119" customWidth="1"/>
    <col min="7682" max="7682" width="18.42578125" style="119" customWidth="1"/>
    <col min="7683" max="7683" width="26.7109375" style="119" customWidth="1"/>
    <col min="7684" max="7685" width="10.5703125" style="119" customWidth="1"/>
    <col min="7686" max="7936" width="9.140625" style="119"/>
    <col min="7937" max="7937" width="18.28515625" style="119" customWidth="1"/>
    <col min="7938" max="7938" width="18.42578125" style="119" customWidth="1"/>
    <col min="7939" max="7939" width="26.7109375" style="119" customWidth="1"/>
    <col min="7940" max="7941" width="10.5703125" style="119" customWidth="1"/>
    <col min="7942" max="8192" width="9.140625" style="119"/>
    <col min="8193" max="8193" width="18.28515625" style="119" customWidth="1"/>
    <col min="8194" max="8194" width="18.42578125" style="119" customWidth="1"/>
    <col min="8195" max="8195" width="26.7109375" style="119" customWidth="1"/>
    <col min="8196" max="8197" width="10.5703125" style="119" customWidth="1"/>
    <col min="8198" max="8448" width="9.140625" style="119"/>
    <col min="8449" max="8449" width="18.28515625" style="119" customWidth="1"/>
    <col min="8450" max="8450" width="18.42578125" style="119" customWidth="1"/>
    <col min="8451" max="8451" width="26.7109375" style="119" customWidth="1"/>
    <col min="8452" max="8453" width="10.5703125" style="119" customWidth="1"/>
    <col min="8454" max="8704" width="9.140625" style="119"/>
    <col min="8705" max="8705" width="18.28515625" style="119" customWidth="1"/>
    <col min="8706" max="8706" width="18.42578125" style="119" customWidth="1"/>
    <col min="8707" max="8707" width="26.7109375" style="119" customWidth="1"/>
    <col min="8708" max="8709" width="10.5703125" style="119" customWidth="1"/>
    <col min="8710" max="8960" width="9.140625" style="119"/>
    <col min="8961" max="8961" width="18.28515625" style="119" customWidth="1"/>
    <col min="8962" max="8962" width="18.42578125" style="119" customWidth="1"/>
    <col min="8963" max="8963" width="26.7109375" style="119" customWidth="1"/>
    <col min="8964" max="8965" width="10.5703125" style="119" customWidth="1"/>
    <col min="8966" max="9216" width="9.140625" style="119"/>
    <col min="9217" max="9217" width="18.28515625" style="119" customWidth="1"/>
    <col min="9218" max="9218" width="18.42578125" style="119" customWidth="1"/>
    <col min="9219" max="9219" width="26.7109375" style="119" customWidth="1"/>
    <col min="9220" max="9221" width="10.5703125" style="119" customWidth="1"/>
    <col min="9222" max="9472" width="9.140625" style="119"/>
    <col min="9473" max="9473" width="18.28515625" style="119" customWidth="1"/>
    <col min="9474" max="9474" width="18.42578125" style="119" customWidth="1"/>
    <col min="9475" max="9475" width="26.7109375" style="119" customWidth="1"/>
    <col min="9476" max="9477" width="10.5703125" style="119" customWidth="1"/>
    <col min="9478" max="9728" width="9.140625" style="119"/>
    <col min="9729" max="9729" width="18.28515625" style="119" customWidth="1"/>
    <col min="9730" max="9730" width="18.42578125" style="119" customWidth="1"/>
    <col min="9731" max="9731" width="26.7109375" style="119" customWidth="1"/>
    <col min="9732" max="9733" width="10.5703125" style="119" customWidth="1"/>
    <col min="9734" max="9984" width="9.140625" style="119"/>
    <col min="9985" max="9985" width="18.28515625" style="119" customWidth="1"/>
    <col min="9986" max="9986" width="18.42578125" style="119" customWidth="1"/>
    <col min="9987" max="9987" width="26.7109375" style="119" customWidth="1"/>
    <col min="9988" max="9989" width="10.5703125" style="119" customWidth="1"/>
    <col min="9990" max="10240" width="9.140625" style="119"/>
    <col min="10241" max="10241" width="18.28515625" style="119" customWidth="1"/>
    <col min="10242" max="10242" width="18.42578125" style="119" customWidth="1"/>
    <col min="10243" max="10243" width="26.7109375" style="119" customWidth="1"/>
    <col min="10244" max="10245" width="10.5703125" style="119" customWidth="1"/>
    <col min="10246" max="10496" width="9.140625" style="119"/>
    <col min="10497" max="10497" width="18.28515625" style="119" customWidth="1"/>
    <col min="10498" max="10498" width="18.42578125" style="119" customWidth="1"/>
    <col min="10499" max="10499" width="26.7109375" style="119" customWidth="1"/>
    <col min="10500" max="10501" width="10.5703125" style="119" customWidth="1"/>
    <col min="10502" max="10752" width="9.140625" style="119"/>
    <col min="10753" max="10753" width="18.28515625" style="119" customWidth="1"/>
    <col min="10754" max="10754" width="18.42578125" style="119" customWidth="1"/>
    <col min="10755" max="10755" width="26.7109375" style="119" customWidth="1"/>
    <col min="10756" max="10757" width="10.5703125" style="119" customWidth="1"/>
    <col min="10758" max="11008" width="9.140625" style="119"/>
    <col min="11009" max="11009" width="18.28515625" style="119" customWidth="1"/>
    <col min="11010" max="11010" width="18.42578125" style="119" customWidth="1"/>
    <col min="11011" max="11011" width="26.7109375" style="119" customWidth="1"/>
    <col min="11012" max="11013" width="10.5703125" style="119" customWidth="1"/>
    <col min="11014" max="11264" width="9.140625" style="119"/>
    <col min="11265" max="11265" width="18.28515625" style="119" customWidth="1"/>
    <col min="11266" max="11266" width="18.42578125" style="119" customWidth="1"/>
    <col min="11267" max="11267" width="26.7109375" style="119" customWidth="1"/>
    <col min="11268" max="11269" width="10.5703125" style="119" customWidth="1"/>
    <col min="11270" max="11520" width="9.140625" style="119"/>
    <col min="11521" max="11521" width="18.28515625" style="119" customWidth="1"/>
    <col min="11522" max="11522" width="18.42578125" style="119" customWidth="1"/>
    <col min="11523" max="11523" width="26.7109375" style="119" customWidth="1"/>
    <col min="11524" max="11525" width="10.5703125" style="119" customWidth="1"/>
    <col min="11526" max="11776" width="9.140625" style="119"/>
    <col min="11777" max="11777" width="18.28515625" style="119" customWidth="1"/>
    <col min="11778" max="11778" width="18.42578125" style="119" customWidth="1"/>
    <col min="11779" max="11779" width="26.7109375" style="119" customWidth="1"/>
    <col min="11780" max="11781" width="10.5703125" style="119" customWidth="1"/>
    <col min="11782" max="12032" width="9.140625" style="119"/>
    <col min="12033" max="12033" width="18.28515625" style="119" customWidth="1"/>
    <col min="12034" max="12034" width="18.42578125" style="119" customWidth="1"/>
    <col min="12035" max="12035" width="26.7109375" style="119" customWidth="1"/>
    <col min="12036" max="12037" width="10.5703125" style="119" customWidth="1"/>
    <col min="12038" max="12288" width="9.140625" style="119"/>
    <col min="12289" max="12289" width="18.28515625" style="119" customWidth="1"/>
    <col min="12290" max="12290" width="18.42578125" style="119" customWidth="1"/>
    <col min="12291" max="12291" width="26.7109375" style="119" customWidth="1"/>
    <col min="12292" max="12293" width="10.5703125" style="119" customWidth="1"/>
    <col min="12294" max="12544" width="9.140625" style="119"/>
    <col min="12545" max="12545" width="18.28515625" style="119" customWidth="1"/>
    <col min="12546" max="12546" width="18.42578125" style="119" customWidth="1"/>
    <col min="12547" max="12547" width="26.7109375" style="119" customWidth="1"/>
    <col min="12548" max="12549" width="10.5703125" style="119" customWidth="1"/>
    <col min="12550" max="12800" width="9.140625" style="119"/>
    <col min="12801" max="12801" width="18.28515625" style="119" customWidth="1"/>
    <col min="12802" max="12802" width="18.42578125" style="119" customWidth="1"/>
    <col min="12803" max="12803" width="26.7109375" style="119" customWidth="1"/>
    <col min="12804" max="12805" width="10.5703125" style="119" customWidth="1"/>
    <col min="12806" max="13056" width="9.140625" style="119"/>
    <col min="13057" max="13057" width="18.28515625" style="119" customWidth="1"/>
    <col min="13058" max="13058" width="18.42578125" style="119" customWidth="1"/>
    <col min="13059" max="13059" width="26.7109375" style="119" customWidth="1"/>
    <col min="13060" max="13061" width="10.5703125" style="119" customWidth="1"/>
    <col min="13062" max="13312" width="9.140625" style="119"/>
    <col min="13313" max="13313" width="18.28515625" style="119" customWidth="1"/>
    <col min="13314" max="13314" width="18.42578125" style="119" customWidth="1"/>
    <col min="13315" max="13315" width="26.7109375" style="119" customWidth="1"/>
    <col min="13316" max="13317" width="10.5703125" style="119" customWidth="1"/>
    <col min="13318" max="13568" width="9.140625" style="119"/>
    <col min="13569" max="13569" width="18.28515625" style="119" customWidth="1"/>
    <col min="13570" max="13570" width="18.42578125" style="119" customWidth="1"/>
    <col min="13571" max="13571" width="26.7109375" style="119" customWidth="1"/>
    <col min="13572" max="13573" width="10.5703125" style="119" customWidth="1"/>
    <col min="13574" max="13824" width="9.140625" style="119"/>
    <col min="13825" max="13825" width="18.28515625" style="119" customWidth="1"/>
    <col min="13826" max="13826" width="18.42578125" style="119" customWidth="1"/>
    <col min="13827" max="13827" width="26.7109375" style="119" customWidth="1"/>
    <col min="13828" max="13829" width="10.5703125" style="119" customWidth="1"/>
    <col min="13830" max="14080" width="9.140625" style="119"/>
    <col min="14081" max="14081" width="18.28515625" style="119" customWidth="1"/>
    <col min="14082" max="14082" width="18.42578125" style="119" customWidth="1"/>
    <col min="14083" max="14083" width="26.7109375" style="119" customWidth="1"/>
    <col min="14084" max="14085" width="10.5703125" style="119" customWidth="1"/>
    <col min="14086" max="14336" width="9.140625" style="119"/>
    <col min="14337" max="14337" width="18.28515625" style="119" customWidth="1"/>
    <col min="14338" max="14338" width="18.42578125" style="119" customWidth="1"/>
    <col min="14339" max="14339" width="26.7109375" style="119" customWidth="1"/>
    <col min="14340" max="14341" width="10.5703125" style="119" customWidth="1"/>
    <col min="14342" max="14592" width="9.140625" style="119"/>
    <col min="14593" max="14593" width="18.28515625" style="119" customWidth="1"/>
    <col min="14594" max="14594" width="18.42578125" style="119" customWidth="1"/>
    <col min="14595" max="14595" width="26.7109375" style="119" customWidth="1"/>
    <col min="14596" max="14597" width="10.5703125" style="119" customWidth="1"/>
    <col min="14598" max="14848" width="9.140625" style="119"/>
    <col min="14849" max="14849" width="18.28515625" style="119" customWidth="1"/>
    <col min="14850" max="14850" width="18.42578125" style="119" customWidth="1"/>
    <col min="14851" max="14851" width="26.7109375" style="119" customWidth="1"/>
    <col min="14852" max="14853" width="10.5703125" style="119" customWidth="1"/>
    <col min="14854" max="15104" width="9.140625" style="119"/>
    <col min="15105" max="15105" width="18.28515625" style="119" customWidth="1"/>
    <col min="15106" max="15106" width="18.42578125" style="119" customWidth="1"/>
    <col min="15107" max="15107" width="26.7109375" style="119" customWidth="1"/>
    <col min="15108" max="15109" width="10.5703125" style="119" customWidth="1"/>
    <col min="15110" max="15360" width="9.140625" style="119"/>
    <col min="15361" max="15361" width="18.28515625" style="119" customWidth="1"/>
    <col min="15362" max="15362" width="18.42578125" style="119" customWidth="1"/>
    <col min="15363" max="15363" width="26.7109375" style="119" customWidth="1"/>
    <col min="15364" max="15365" width="10.5703125" style="119" customWidth="1"/>
    <col min="15366" max="15616" width="9.140625" style="119"/>
    <col min="15617" max="15617" width="18.28515625" style="119" customWidth="1"/>
    <col min="15618" max="15618" width="18.42578125" style="119" customWidth="1"/>
    <col min="15619" max="15619" width="26.7109375" style="119" customWidth="1"/>
    <col min="15620" max="15621" width="10.5703125" style="119" customWidth="1"/>
    <col min="15622" max="15872" width="9.140625" style="119"/>
    <col min="15873" max="15873" width="18.28515625" style="119" customWidth="1"/>
    <col min="15874" max="15874" width="18.42578125" style="119" customWidth="1"/>
    <col min="15875" max="15875" width="26.7109375" style="119" customWidth="1"/>
    <col min="15876" max="15877" width="10.5703125" style="119" customWidth="1"/>
    <col min="15878" max="16128" width="9.140625" style="119"/>
    <col min="16129" max="16129" width="18.28515625" style="119" customWidth="1"/>
    <col min="16130" max="16130" width="18.42578125" style="119" customWidth="1"/>
    <col min="16131" max="16131" width="26.7109375" style="119" customWidth="1"/>
    <col min="16132" max="16133" width="10.5703125" style="119" customWidth="1"/>
    <col min="16134" max="16384" width="9.140625" style="119"/>
  </cols>
  <sheetData>
    <row r="1" spans="1:6" ht="15" x14ac:dyDescent="0.25">
      <c r="A1" s="117"/>
      <c r="B1" s="117"/>
      <c r="C1" s="117"/>
      <c r="D1" s="117"/>
      <c r="E1" s="118" t="s">
        <v>17</v>
      </c>
      <c r="F1" s="117"/>
    </row>
    <row r="2" spans="1:6" ht="58.5" customHeight="1" x14ac:dyDescent="0.2">
      <c r="A2" s="244" t="s">
        <v>646</v>
      </c>
      <c r="B2" s="244"/>
      <c r="C2" s="244"/>
      <c r="D2" s="244"/>
      <c r="E2" s="244"/>
      <c r="F2" s="120"/>
    </row>
    <row r="3" spans="1:6" ht="15.75" customHeight="1" x14ac:dyDescent="0.2">
      <c r="A3" s="245" t="s">
        <v>220</v>
      </c>
      <c r="B3" s="245"/>
      <c r="C3" s="245"/>
      <c r="D3" s="245"/>
      <c r="E3" s="245"/>
      <c r="F3" s="120"/>
    </row>
    <row r="4" spans="1:6" ht="15.75" customHeight="1" x14ac:dyDescent="0.2">
      <c r="A4" s="246" t="s">
        <v>221</v>
      </c>
      <c r="B4" s="246"/>
      <c r="C4" s="246"/>
      <c r="D4" s="246"/>
      <c r="E4" s="246"/>
      <c r="F4" s="120"/>
    </row>
    <row r="5" spans="1:6" ht="15.75" x14ac:dyDescent="0.2">
      <c r="A5" s="121"/>
      <c r="B5" s="121"/>
      <c r="C5" s="121"/>
      <c r="D5" s="208"/>
      <c r="E5" s="208"/>
      <c r="F5" s="120"/>
    </row>
    <row r="6" spans="1:6" ht="15" customHeight="1" x14ac:dyDescent="0.25">
      <c r="A6" s="247" t="s">
        <v>5</v>
      </c>
      <c r="B6" s="247" t="s">
        <v>24</v>
      </c>
      <c r="C6" s="247" t="s">
        <v>119</v>
      </c>
      <c r="D6" s="247" t="s">
        <v>6</v>
      </c>
      <c r="E6" s="247"/>
      <c r="F6" s="117"/>
    </row>
    <row r="7" spans="1:6" ht="28.5" x14ac:dyDescent="0.25">
      <c r="A7" s="247"/>
      <c r="B7" s="247"/>
      <c r="C7" s="247"/>
      <c r="D7" s="2" t="s">
        <v>25</v>
      </c>
      <c r="E7" s="209" t="s">
        <v>0</v>
      </c>
      <c r="F7" s="117"/>
    </row>
    <row r="8" spans="1:6" ht="51" customHeight="1" x14ac:dyDescent="0.25">
      <c r="A8" s="242" t="s">
        <v>222</v>
      </c>
      <c r="B8" s="122">
        <v>2301400</v>
      </c>
      <c r="C8" s="123" t="s">
        <v>223</v>
      </c>
      <c r="D8" s="124" t="s">
        <v>12</v>
      </c>
      <c r="E8" s="124">
        <v>4057</v>
      </c>
      <c r="F8" s="117"/>
    </row>
    <row r="9" spans="1:6" ht="71.25" customHeight="1" x14ac:dyDescent="0.25">
      <c r="A9" s="332"/>
      <c r="B9" s="125">
        <v>2301400</v>
      </c>
      <c r="C9" s="126" t="s">
        <v>224</v>
      </c>
      <c r="D9" s="127" t="s">
        <v>11</v>
      </c>
      <c r="E9" s="124">
        <v>7</v>
      </c>
      <c r="F9" s="117"/>
    </row>
    <row r="10" spans="1:6" ht="78.75" customHeight="1" x14ac:dyDescent="0.25">
      <c r="A10" s="333"/>
      <c r="B10" s="125"/>
      <c r="C10" s="126" t="s">
        <v>647</v>
      </c>
      <c r="D10" s="127" t="s">
        <v>10</v>
      </c>
      <c r="E10" s="124">
        <v>4500</v>
      </c>
      <c r="F10" s="117"/>
    </row>
    <row r="11" spans="1:6" ht="15" x14ac:dyDescent="0.25">
      <c r="A11" s="128"/>
      <c r="B11" s="129"/>
      <c r="C11" s="127"/>
      <c r="D11" s="127"/>
      <c r="E11" s="130">
        <v>0</v>
      </c>
      <c r="F11" s="117"/>
    </row>
    <row r="12" spans="1:6" ht="15" x14ac:dyDescent="0.25">
      <c r="A12" s="131"/>
      <c r="B12" s="132"/>
      <c r="C12" s="132"/>
      <c r="D12" s="132"/>
      <c r="E12" s="133"/>
      <c r="F12" s="117"/>
    </row>
    <row r="13" spans="1:6" ht="15" x14ac:dyDescent="0.25">
      <c r="A13" s="243" t="s">
        <v>487</v>
      </c>
      <c r="B13" s="243"/>
      <c r="C13" s="243"/>
      <c r="D13" s="243"/>
      <c r="E13" s="243"/>
      <c r="F13" s="117"/>
    </row>
    <row r="14" spans="1:6" ht="15" x14ac:dyDescent="0.25">
      <c r="A14" s="117"/>
      <c r="B14" s="117"/>
      <c r="C14" s="117"/>
      <c r="D14" s="117"/>
      <c r="E14" s="117"/>
      <c r="F14" s="117"/>
    </row>
    <row r="15" spans="1:6" ht="15" x14ac:dyDescent="0.25">
      <c r="A15" s="117"/>
      <c r="B15" s="117"/>
      <c r="C15" s="117"/>
      <c r="D15" s="117"/>
      <c r="E15" s="117"/>
      <c r="F15" s="117"/>
    </row>
    <row r="16" spans="1:6" ht="15" x14ac:dyDescent="0.25">
      <c r="A16" s="117" t="s">
        <v>225</v>
      </c>
      <c r="B16" s="117"/>
      <c r="C16" s="117"/>
      <c r="D16" s="117"/>
      <c r="E16" s="117"/>
      <c r="F16" s="117"/>
    </row>
    <row r="17" spans="1:6" ht="15" x14ac:dyDescent="0.25">
      <c r="A17" s="117"/>
      <c r="B17" s="117"/>
      <c r="C17" s="117"/>
      <c r="D17" s="117"/>
      <c r="E17" s="117"/>
      <c r="F17" s="117"/>
    </row>
  </sheetData>
  <sheetProtection selectLockedCells="1" selectUnlockedCells="1"/>
  <mergeCells count="9">
    <mergeCell ref="A8:A10"/>
    <mergeCell ref="A13:E13"/>
    <mergeCell ref="A2:E2"/>
    <mergeCell ref="A3:E3"/>
    <mergeCell ref="A4:E4"/>
    <mergeCell ref="A6:A7"/>
    <mergeCell ref="B6:B7"/>
    <mergeCell ref="C6:C7"/>
    <mergeCell ref="D6:E6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59999389629810485"/>
  </sheetPr>
  <dimension ref="A1:G25"/>
  <sheetViews>
    <sheetView zoomScaleNormal="100" workbookViewId="0">
      <selection activeCell="E9" sqref="E9"/>
    </sheetView>
  </sheetViews>
  <sheetFormatPr defaultRowHeight="15" x14ac:dyDescent="0.25"/>
  <cols>
    <col min="1" max="1" width="16.7109375" style="108" customWidth="1"/>
    <col min="2" max="2" width="26.140625" style="108" customWidth="1"/>
    <col min="3" max="3" width="27.85546875" style="108" customWidth="1"/>
    <col min="4" max="4" width="11.85546875" style="108" customWidth="1"/>
    <col min="5" max="5" width="11.28515625" style="108" customWidth="1"/>
    <col min="6" max="256" width="9.140625" style="108"/>
    <col min="257" max="257" width="16.7109375" style="108" customWidth="1"/>
    <col min="258" max="258" width="26.140625" style="108" customWidth="1"/>
    <col min="259" max="259" width="27.85546875" style="108" customWidth="1"/>
    <col min="260" max="260" width="11.85546875" style="108" customWidth="1"/>
    <col min="261" max="261" width="11.28515625" style="108" customWidth="1"/>
    <col min="262" max="512" width="9.140625" style="108"/>
    <col min="513" max="513" width="16.7109375" style="108" customWidth="1"/>
    <col min="514" max="514" width="26.140625" style="108" customWidth="1"/>
    <col min="515" max="515" width="27.85546875" style="108" customWidth="1"/>
    <col min="516" max="516" width="11.85546875" style="108" customWidth="1"/>
    <col min="517" max="517" width="11.28515625" style="108" customWidth="1"/>
    <col min="518" max="768" width="9.140625" style="108"/>
    <col min="769" max="769" width="16.7109375" style="108" customWidth="1"/>
    <col min="770" max="770" width="26.140625" style="108" customWidth="1"/>
    <col min="771" max="771" width="27.85546875" style="108" customWidth="1"/>
    <col min="772" max="772" width="11.85546875" style="108" customWidth="1"/>
    <col min="773" max="773" width="11.28515625" style="108" customWidth="1"/>
    <col min="774" max="1024" width="9.140625" style="108"/>
    <col min="1025" max="1025" width="16.7109375" style="108" customWidth="1"/>
    <col min="1026" max="1026" width="26.140625" style="108" customWidth="1"/>
    <col min="1027" max="1027" width="27.85546875" style="108" customWidth="1"/>
    <col min="1028" max="1028" width="11.85546875" style="108" customWidth="1"/>
    <col min="1029" max="1029" width="11.28515625" style="108" customWidth="1"/>
    <col min="1030" max="1280" width="9.140625" style="108"/>
    <col min="1281" max="1281" width="16.7109375" style="108" customWidth="1"/>
    <col min="1282" max="1282" width="26.140625" style="108" customWidth="1"/>
    <col min="1283" max="1283" width="27.85546875" style="108" customWidth="1"/>
    <col min="1284" max="1284" width="11.85546875" style="108" customWidth="1"/>
    <col min="1285" max="1285" width="11.28515625" style="108" customWidth="1"/>
    <col min="1286" max="1536" width="9.140625" style="108"/>
    <col min="1537" max="1537" width="16.7109375" style="108" customWidth="1"/>
    <col min="1538" max="1538" width="26.140625" style="108" customWidth="1"/>
    <col min="1539" max="1539" width="27.85546875" style="108" customWidth="1"/>
    <col min="1540" max="1540" width="11.85546875" style="108" customWidth="1"/>
    <col min="1541" max="1541" width="11.28515625" style="108" customWidth="1"/>
    <col min="1542" max="1792" width="9.140625" style="108"/>
    <col min="1793" max="1793" width="16.7109375" style="108" customWidth="1"/>
    <col min="1794" max="1794" width="26.140625" style="108" customWidth="1"/>
    <col min="1795" max="1795" width="27.85546875" style="108" customWidth="1"/>
    <col min="1796" max="1796" width="11.85546875" style="108" customWidth="1"/>
    <col min="1797" max="1797" width="11.28515625" style="108" customWidth="1"/>
    <col min="1798" max="2048" width="9.140625" style="108"/>
    <col min="2049" max="2049" width="16.7109375" style="108" customWidth="1"/>
    <col min="2050" max="2050" width="26.140625" style="108" customWidth="1"/>
    <col min="2051" max="2051" width="27.85546875" style="108" customWidth="1"/>
    <col min="2052" max="2052" width="11.85546875" style="108" customWidth="1"/>
    <col min="2053" max="2053" width="11.28515625" style="108" customWidth="1"/>
    <col min="2054" max="2304" width="9.140625" style="108"/>
    <col min="2305" max="2305" width="16.7109375" style="108" customWidth="1"/>
    <col min="2306" max="2306" width="26.140625" style="108" customWidth="1"/>
    <col min="2307" max="2307" width="27.85546875" style="108" customWidth="1"/>
    <col min="2308" max="2308" width="11.85546875" style="108" customWidth="1"/>
    <col min="2309" max="2309" width="11.28515625" style="108" customWidth="1"/>
    <col min="2310" max="2560" width="9.140625" style="108"/>
    <col min="2561" max="2561" width="16.7109375" style="108" customWidth="1"/>
    <col min="2562" max="2562" width="26.140625" style="108" customWidth="1"/>
    <col min="2563" max="2563" width="27.85546875" style="108" customWidth="1"/>
    <col min="2564" max="2564" width="11.85546875" style="108" customWidth="1"/>
    <col min="2565" max="2565" width="11.28515625" style="108" customWidth="1"/>
    <col min="2566" max="2816" width="9.140625" style="108"/>
    <col min="2817" max="2817" width="16.7109375" style="108" customWidth="1"/>
    <col min="2818" max="2818" width="26.140625" style="108" customWidth="1"/>
    <col min="2819" max="2819" width="27.85546875" style="108" customWidth="1"/>
    <col min="2820" max="2820" width="11.85546875" style="108" customWidth="1"/>
    <col min="2821" max="2821" width="11.28515625" style="108" customWidth="1"/>
    <col min="2822" max="3072" width="9.140625" style="108"/>
    <col min="3073" max="3073" width="16.7109375" style="108" customWidth="1"/>
    <col min="3074" max="3074" width="26.140625" style="108" customWidth="1"/>
    <col min="3075" max="3075" width="27.85546875" style="108" customWidth="1"/>
    <col min="3076" max="3076" width="11.85546875" style="108" customWidth="1"/>
    <col min="3077" max="3077" width="11.28515625" style="108" customWidth="1"/>
    <col min="3078" max="3328" width="9.140625" style="108"/>
    <col min="3329" max="3329" width="16.7109375" style="108" customWidth="1"/>
    <col min="3330" max="3330" width="26.140625" style="108" customWidth="1"/>
    <col min="3331" max="3331" width="27.85546875" style="108" customWidth="1"/>
    <col min="3332" max="3332" width="11.85546875" style="108" customWidth="1"/>
    <col min="3333" max="3333" width="11.28515625" style="108" customWidth="1"/>
    <col min="3334" max="3584" width="9.140625" style="108"/>
    <col min="3585" max="3585" width="16.7109375" style="108" customWidth="1"/>
    <col min="3586" max="3586" width="26.140625" style="108" customWidth="1"/>
    <col min="3587" max="3587" width="27.85546875" style="108" customWidth="1"/>
    <col min="3588" max="3588" width="11.85546875" style="108" customWidth="1"/>
    <col min="3589" max="3589" width="11.28515625" style="108" customWidth="1"/>
    <col min="3590" max="3840" width="9.140625" style="108"/>
    <col min="3841" max="3841" width="16.7109375" style="108" customWidth="1"/>
    <col min="3842" max="3842" width="26.140625" style="108" customWidth="1"/>
    <col min="3843" max="3843" width="27.85546875" style="108" customWidth="1"/>
    <col min="3844" max="3844" width="11.85546875" style="108" customWidth="1"/>
    <col min="3845" max="3845" width="11.28515625" style="108" customWidth="1"/>
    <col min="3846" max="4096" width="9.140625" style="108"/>
    <col min="4097" max="4097" width="16.7109375" style="108" customWidth="1"/>
    <col min="4098" max="4098" width="26.140625" style="108" customWidth="1"/>
    <col min="4099" max="4099" width="27.85546875" style="108" customWidth="1"/>
    <col min="4100" max="4100" width="11.85546875" style="108" customWidth="1"/>
    <col min="4101" max="4101" width="11.28515625" style="108" customWidth="1"/>
    <col min="4102" max="4352" width="9.140625" style="108"/>
    <col min="4353" max="4353" width="16.7109375" style="108" customWidth="1"/>
    <col min="4354" max="4354" width="26.140625" style="108" customWidth="1"/>
    <col min="4355" max="4355" width="27.85546875" style="108" customWidth="1"/>
    <col min="4356" max="4356" width="11.85546875" style="108" customWidth="1"/>
    <col min="4357" max="4357" width="11.28515625" style="108" customWidth="1"/>
    <col min="4358" max="4608" width="9.140625" style="108"/>
    <col min="4609" max="4609" width="16.7109375" style="108" customWidth="1"/>
    <col min="4610" max="4610" width="26.140625" style="108" customWidth="1"/>
    <col min="4611" max="4611" width="27.85546875" style="108" customWidth="1"/>
    <col min="4612" max="4612" width="11.85546875" style="108" customWidth="1"/>
    <col min="4613" max="4613" width="11.28515625" style="108" customWidth="1"/>
    <col min="4614" max="4864" width="9.140625" style="108"/>
    <col min="4865" max="4865" width="16.7109375" style="108" customWidth="1"/>
    <col min="4866" max="4866" width="26.140625" style="108" customWidth="1"/>
    <col min="4867" max="4867" width="27.85546875" style="108" customWidth="1"/>
    <col min="4868" max="4868" width="11.85546875" style="108" customWidth="1"/>
    <col min="4869" max="4869" width="11.28515625" style="108" customWidth="1"/>
    <col min="4870" max="5120" width="9.140625" style="108"/>
    <col min="5121" max="5121" width="16.7109375" style="108" customWidth="1"/>
    <col min="5122" max="5122" width="26.140625" style="108" customWidth="1"/>
    <col min="5123" max="5123" width="27.85546875" style="108" customWidth="1"/>
    <col min="5124" max="5124" width="11.85546875" style="108" customWidth="1"/>
    <col min="5125" max="5125" width="11.28515625" style="108" customWidth="1"/>
    <col min="5126" max="5376" width="9.140625" style="108"/>
    <col min="5377" max="5377" width="16.7109375" style="108" customWidth="1"/>
    <col min="5378" max="5378" width="26.140625" style="108" customWidth="1"/>
    <col min="5379" max="5379" width="27.85546875" style="108" customWidth="1"/>
    <col min="5380" max="5380" width="11.85546875" style="108" customWidth="1"/>
    <col min="5381" max="5381" width="11.28515625" style="108" customWidth="1"/>
    <col min="5382" max="5632" width="9.140625" style="108"/>
    <col min="5633" max="5633" width="16.7109375" style="108" customWidth="1"/>
    <col min="5634" max="5634" width="26.140625" style="108" customWidth="1"/>
    <col min="5635" max="5635" width="27.85546875" style="108" customWidth="1"/>
    <col min="5636" max="5636" width="11.85546875" style="108" customWidth="1"/>
    <col min="5637" max="5637" width="11.28515625" style="108" customWidth="1"/>
    <col min="5638" max="5888" width="9.140625" style="108"/>
    <col min="5889" max="5889" width="16.7109375" style="108" customWidth="1"/>
    <col min="5890" max="5890" width="26.140625" style="108" customWidth="1"/>
    <col min="5891" max="5891" width="27.85546875" style="108" customWidth="1"/>
    <col min="5892" max="5892" width="11.85546875" style="108" customWidth="1"/>
    <col min="5893" max="5893" width="11.28515625" style="108" customWidth="1"/>
    <col min="5894" max="6144" width="9.140625" style="108"/>
    <col min="6145" max="6145" width="16.7109375" style="108" customWidth="1"/>
    <col min="6146" max="6146" width="26.140625" style="108" customWidth="1"/>
    <col min="6147" max="6147" width="27.85546875" style="108" customWidth="1"/>
    <col min="6148" max="6148" width="11.85546875" style="108" customWidth="1"/>
    <col min="6149" max="6149" width="11.28515625" style="108" customWidth="1"/>
    <col min="6150" max="6400" width="9.140625" style="108"/>
    <col min="6401" max="6401" width="16.7109375" style="108" customWidth="1"/>
    <col min="6402" max="6402" width="26.140625" style="108" customWidth="1"/>
    <col min="6403" max="6403" width="27.85546875" style="108" customWidth="1"/>
    <col min="6404" max="6404" width="11.85546875" style="108" customWidth="1"/>
    <col min="6405" max="6405" width="11.28515625" style="108" customWidth="1"/>
    <col min="6406" max="6656" width="9.140625" style="108"/>
    <col min="6657" max="6657" width="16.7109375" style="108" customWidth="1"/>
    <col min="6658" max="6658" width="26.140625" style="108" customWidth="1"/>
    <col min="6659" max="6659" width="27.85546875" style="108" customWidth="1"/>
    <col min="6660" max="6660" width="11.85546875" style="108" customWidth="1"/>
    <col min="6661" max="6661" width="11.28515625" style="108" customWidth="1"/>
    <col min="6662" max="6912" width="9.140625" style="108"/>
    <col min="6913" max="6913" width="16.7109375" style="108" customWidth="1"/>
    <col min="6914" max="6914" width="26.140625" style="108" customWidth="1"/>
    <col min="6915" max="6915" width="27.85546875" style="108" customWidth="1"/>
    <col min="6916" max="6916" width="11.85546875" style="108" customWidth="1"/>
    <col min="6917" max="6917" width="11.28515625" style="108" customWidth="1"/>
    <col min="6918" max="7168" width="9.140625" style="108"/>
    <col min="7169" max="7169" width="16.7109375" style="108" customWidth="1"/>
    <col min="7170" max="7170" width="26.140625" style="108" customWidth="1"/>
    <col min="7171" max="7171" width="27.85546875" style="108" customWidth="1"/>
    <col min="7172" max="7172" width="11.85546875" style="108" customWidth="1"/>
    <col min="7173" max="7173" width="11.28515625" style="108" customWidth="1"/>
    <col min="7174" max="7424" width="9.140625" style="108"/>
    <col min="7425" max="7425" width="16.7109375" style="108" customWidth="1"/>
    <col min="7426" max="7426" width="26.140625" style="108" customWidth="1"/>
    <col min="7427" max="7427" width="27.85546875" style="108" customWidth="1"/>
    <col min="7428" max="7428" width="11.85546875" style="108" customWidth="1"/>
    <col min="7429" max="7429" width="11.28515625" style="108" customWidth="1"/>
    <col min="7430" max="7680" width="9.140625" style="108"/>
    <col min="7681" max="7681" width="16.7109375" style="108" customWidth="1"/>
    <col min="7682" max="7682" width="26.140625" style="108" customWidth="1"/>
    <col min="7683" max="7683" width="27.85546875" style="108" customWidth="1"/>
    <col min="7684" max="7684" width="11.85546875" style="108" customWidth="1"/>
    <col min="7685" max="7685" width="11.28515625" style="108" customWidth="1"/>
    <col min="7686" max="7936" width="9.140625" style="108"/>
    <col min="7937" max="7937" width="16.7109375" style="108" customWidth="1"/>
    <col min="7938" max="7938" width="26.140625" style="108" customWidth="1"/>
    <col min="7939" max="7939" width="27.85546875" style="108" customWidth="1"/>
    <col min="7940" max="7940" width="11.85546875" style="108" customWidth="1"/>
    <col min="7941" max="7941" width="11.28515625" style="108" customWidth="1"/>
    <col min="7942" max="8192" width="9.140625" style="108"/>
    <col min="8193" max="8193" width="16.7109375" style="108" customWidth="1"/>
    <col min="8194" max="8194" width="26.140625" style="108" customWidth="1"/>
    <col min="8195" max="8195" width="27.85546875" style="108" customWidth="1"/>
    <col min="8196" max="8196" width="11.85546875" style="108" customWidth="1"/>
    <col min="8197" max="8197" width="11.28515625" style="108" customWidth="1"/>
    <col min="8198" max="8448" width="9.140625" style="108"/>
    <col min="8449" max="8449" width="16.7109375" style="108" customWidth="1"/>
    <col min="8450" max="8450" width="26.140625" style="108" customWidth="1"/>
    <col min="8451" max="8451" width="27.85546875" style="108" customWidth="1"/>
    <col min="8452" max="8452" width="11.85546875" style="108" customWidth="1"/>
    <col min="8453" max="8453" width="11.28515625" style="108" customWidth="1"/>
    <col min="8454" max="8704" width="9.140625" style="108"/>
    <col min="8705" max="8705" width="16.7109375" style="108" customWidth="1"/>
    <col min="8706" max="8706" width="26.140625" style="108" customWidth="1"/>
    <col min="8707" max="8707" width="27.85546875" style="108" customWidth="1"/>
    <col min="8708" max="8708" width="11.85546875" style="108" customWidth="1"/>
    <col min="8709" max="8709" width="11.28515625" style="108" customWidth="1"/>
    <col min="8710" max="8960" width="9.140625" style="108"/>
    <col min="8961" max="8961" width="16.7109375" style="108" customWidth="1"/>
    <col min="8962" max="8962" width="26.140625" style="108" customWidth="1"/>
    <col min="8963" max="8963" width="27.85546875" style="108" customWidth="1"/>
    <col min="8964" max="8964" width="11.85546875" style="108" customWidth="1"/>
    <col min="8965" max="8965" width="11.28515625" style="108" customWidth="1"/>
    <col min="8966" max="9216" width="9.140625" style="108"/>
    <col min="9217" max="9217" width="16.7109375" style="108" customWidth="1"/>
    <col min="9218" max="9218" width="26.140625" style="108" customWidth="1"/>
    <col min="9219" max="9219" width="27.85546875" style="108" customWidth="1"/>
    <col min="9220" max="9220" width="11.85546875" style="108" customWidth="1"/>
    <col min="9221" max="9221" width="11.28515625" style="108" customWidth="1"/>
    <col min="9222" max="9472" width="9.140625" style="108"/>
    <col min="9473" max="9473" width="16.7109375" style="108" customWidth="1"/>
    <col min="9474" max="9474" width="26.140625" style="108" customWidth="1"/>
    <col min="9475" max="9475" width="27.85546875" style="108" customWidth="1"/>
    <col min="9476" max="9476" width="11.85546875" style="108" customWidth="1"/>
    <col min="9477" max="9477" width="11.28515625" style="108" customWidth="1"/>
    <col min="9478" max="9728" width="9.140625" style="108"/>
    <col min="9729" max="9729" width="16.7109375" style="108" customWidth="1"/>
    <col min="9730" max="9730" width="26.140625" style="108" customWidth="1"/>
    <col min="9731" max="9731" width="27.85546875" style="108" customWidth="1"/>
    <col min="9732" max="9732" width="11.85546875" style="108" customWidth="1"/>
    <col min="9733" max="9733" width="11.28515625" style="108" customWidth="1"/>
    <col min="9734" max="9984" width="9.140625" style="108"/>
    <col min="9985" max="9985" width="16.7109375" style="108" customWidth="1"/>
    <col min="9986" max="9986" width="26.140625" style="108" customWidth="1"/>
    <col min="9987" max="9987" width="27.85546875" style="108" customWidth="1"/>
    <col min="9988" max="9988" width="11.85546875" style="108" customWidth="1"/>
    <col min="9989" max="9989" width="11.28515625" style="108" customWidth="1"/>
    <col min="9990" max="10240" width="9.140625" style="108"/>
    <col min="10241" max="10241" width="16.7109375" style="108" customWidth="1"/>
    <col min="10242" max="10242" width="26.140625" style="108" customWidth="1"/>
    <col min="10243" max="10243" width="27.85546875" style="108" customWidth="1"/>
    <col min="10244" max="10244" width="11.85546875" style="108" customWidth="1"/>
    <col min="10245" max="10245" width="11.28515625" style="108" customWidth="1"/>
    <col min="10246" max="10496" width="9.140625" style="108"/>
    <col min="10497" max="10497" width="16.7109375" style="108" customWidth="1"/>
    <col min="10498" max="10498" width="26.140625" style="108" customWidth="1"/>
    <col min="10499" max="10499" width="27.85546875" style="108" customWidth="1"/>
    <col min="10500" max="10500" width="11.85546875" style="108" customWidth="1"/>
    <col min="10501" max="10501" width="11.28515625" style="108" customWidth="1"/>
    <col min="10502" max="10752" width="9.140625" style="108"/>
    <col min="10753" max="10753" width="16.7109375" style="108" customWidth="1"/>
    <col min="10754" max="10754" width="26.140625" style="108" customWidth="1"/>
    <col min="10755" max="10755" width="27.85546875" style="108" customWidth="1"/>
    <col min="10756" max="10756" width="11.85546875" style="108" customWidth="1"/>
    <col min="10757" max="10757" width="11.28515625" style="108" customWidth="1"/>
    <col min="10758" max="11008" width="9.140625" style="108"/>
    <col min="11009" max="11009" width="16.7109375" style="108" customWidth="1"/>
    <col min="11010" max="11010" width="26.140625" style="108" customWidth="1"/>
    <col min="11011" max="11011" width="27.85546875" style="108" customWidth="1"/>
    <col min="11012" max="11012" width="11.85546875" style="108" customWidth="1"/>
    <col min="11013" max="11013" width="11.28515625" style="108" customWidth="1"/>
    <col min="11014" max="11264" width="9.140625" style="108"/>
    <col min="11265" max="11265" width="16.7109375" style="108" customWidth="1"/>
    <col min="11266" max="11266" width="26.140625" style="108" customWidth="1"/>
    <col min="11267" max="11267" width="27.85546875" style="108" customWidth="1"/>
    <col min="11268" max="11268" width="11.85546875" style="108" customWidth="1"/>
    <col min="11269" max="11269" width="11.28515625" style="108" customWidth="1"/>
    <col min="11270" max="11520" width="9.140625" style="108"/>
    <col min="11521" max="11521" width="16.7109375" style="108" customWidth="1"/>
    <col min="11522" max="11522" width="26.140625" style="108" customWidth="1"/>
    <col min="11523" max="11523" width="27.85546875" style="108" customWidth="1"/>
    <col min="11524" max="11524" width="11.85546875" style="108" customWidth="1"/>
    <col min="11525" max="11525" width="11.28515625" style="108" customWidth="1"/>
    <col min="11526" max="11776" width="9.140625" style="108"/>
    <col min="11777" max="11777" width="16.7109375" style="108" customWidth="1"/>
    <col min="11778" max="11778" width="26.140625" style="108" customWidth="1"/>
    <col min="11779" max="11779" width="27.85546875" style="108" customWidth="1"/>
    <col min="11780" max="11780" width="11.85546875" style="108" customWidth="1"/>
    <col min="11781" max="11781" width="11.28515625" style="108" customWidth="1"/>
    <col min="11782" max="12032" width="9.140625" style="108"/>
    <col min="12033" max="12033" width="16.7109375" style="108" customWidth="1"/>
    <col min="12034" max="12034" width="26.140625" style="108" customWidth="1"/>
    <col min="12035" max="12035" width="27.85546875" style="108" customWidth="1"/>
    <col min="12036" max="12036" width="11.85546875" style="108" customWidth="1"/>
    <col min="12037" max="12037" width="11.28515625" style="108" customWidth="1"/>
    <col min="12038" max="12288" width="9.140625" style="108"/>
    <col min="12289" max="12289" width="16.7109375" style="108" customWidth="1"/>
    <col min="12290" max="12290" width="26.140625" style="108" customWidth="1"/>
    <col min="12291" max="12291" width="27.85546875" style="108" customWidth="1"/>
    <col min="12292" max="12292" width="11.85546875" style="108" customWidth="1"/>
    <col min="12293" max="12293" width="11.28515625" style="108" customWidth="1"/>
    <col min="12294" max="12544" width="9.140625" style="108"/>
    <col min="12545" max="12545" width="16.7109375" style="108" customWidth="1"/>
    <col min="12546" max="12546" width="26.140625" style="108" customWidth="1"/>
    <col min="12547" max="12547" width="27.85546875" style="108" customWidth="1"/>
    <col min="12548" max="12548" width="11.85546875" style="108" customWidth="1"/>
    <col min="12549" max="12549" width="11.28515625" style="108" customWidth="1"/>
    <col min="12550" max="12800" width="9.140625" style="108"/>
    <col min="12801" max="12801" width="16.7109375" style="108" customWidth="1"/>
    <col min="12802" max="12802" width="26.140625" style="108" customWidth="1"/>
    <col min="12803" max="12803" width="27.85546875" style="108" customWidth="1"/>
    <col min="12804" max="12804" width="11.85546875" style="108" customWidth="1"/>
    <col min="12805" max="12805" width="11.28515625" style="108" customWidth="1"/>
    <col min="12806" max="13056" width="9.140625" style="108"/>
    <col min="13057" max="13057" width="16.7109375" style="108" customWidth="1"/>
    <col min="13058" max="13058" width="26.140625" style="108" customWidth="1"/>
    <col min="13059" max="13059" width="27.85546875" style="108" customWidth="1"/>
    <col min="13060" max="13060" width="11.85546875" style="108" customWidth="1"/>
    <col min="13061" max="13061" width="11.28515625" style="108" customWidth="1"/>
    <col min="13062" max="13312" width="9.140625" style="108"/>
    <col min="13313" max="13313" width="16.7109375" style="108" customWidth="1"/>
    <col min="13314" max="13314" width="26.140625" style="108" customWidth="1"/>
    <col min="13315" max="13315" width="27.85546875" style="108" customWidth="1"/>
    <col min="13316" max="13316" width="11.85546875" style="108" customWidth="1"/>
    <col min="13317" max="13317" width="11.28515625" style="108" customWidth="1"/>
    <col min="13318" max="13568" width="9.140625" style="108"/>
    <col min="13569" max="13569" width="16.7109375" style="108" customWidth="1"/>
    <col min="13570" max="13570" width="26.140625" style="108" customWidth="1"/>
    <col min="13571" max="13571" width="27.85546875" style="108" customWidth="1"/>
    <col min="13572" max="13572" width="11.85546875" style="108" customWidth="1"/>
    <col min="13573" max="13573" width="11.28515625" style="108" customWidth="1"/>
    <col min="13574" max="13824" width="9.140625" style="108"/>
    <col min="13825" max="13825" width="16.7109375" style="108" customWidth="1"/>
    <col min="13826" max="13826" width="26.140625" style="108" customWidth="1"/>
    <col min="13827" max="13827" width="27.85546875" style="108" customWidth="1"/>
    <col min="13828" max="13828" width="11.85546875" style="108" customWidth="1"/>
    <col min="13829" max="13829" width="11.28515625" style="108" customWidth="1"/>
    <col min="13830" max="14080" width="9.140625" style="108"/>
    <col min="14081" max="14081" width="16.7109375" style="108" customWidth="1"/>
    <col min="14082" max="14082" width="26.140625" style="108" customWidth="1"/>
    <col min="14083" max="14083" width="27.85546875" style="108" customWidth="1"/>
    <col min="14084" max="14084" width="11.85546875" style="108" customWidth="1"/>
    <col min="14085" max="14085" width="11.28515625" style="108" customWidth="1"/>
    <col min="14086" max="14336" width="9.140625" style="108"/>
    <col min="14337" max="14337" width="16.7109375" style="108" customWidth="1"/>
    <col min="14338" max="14338" width="26.140625" style="108" customWidth="1"/>
    <col min="14339" max="14339" width="27.85546875" style="108" customWidth="1"/>
    <col min="14340" max="14340" width="11.85546875" style="108" customWidth="1"/>
    <col min="14341" max="14341" width="11.28515625" style="108" customWidth="1"/>
    <col min="14342" max="14592" width="9.140625" style="108"/>
    <col min="14593" max="14593" width="16.7109375" style="108" customWidth="1"/>
    <col min="14594" max="14594" width="26.140625" style="108" customWidth="1"/>
    <col min="14595" max="14595" width="27.85546875" style="108" customWidth="1"/>
    <col min="14596" max="14596" width="11.85546875" style="108" customWidth="1"/>
    <col min="14597" max="14597" width="11.28515625" style="108" customWidth="1"/>
    <col min="14598" max="14848" width="9.140625" style="108"/>
    <col min="14849" max="14849" width="16.7109375" style="108" customWidth="1"/>
    <col min="14850" max="14850" width="26.140625" style="108" customWidth="1"/>
    <col min="14851" max="14851" width="27.85546875" style="108" customWidth="1"/>
    <col min="14852" max="14852" width="11.85546875" style="108" customWidth="1"/>
    <col min="14853" max="14853" width="11.28515625" style="108" customWidth="1"/>
    <col min="14854" max="15104" width="9.140625" style="108"/>
    <col min="15105" max="15105" width="16.7109375" style="108" customWidth="1"/>
    <col min="15106" max="15106" width="26.140625" style="108" customWidth="1"/>
    <col min="15107" max="15107" width="27.85546875" style="108" customWidth="1"/>
    <col min="15108" max="15108" width="11.85546875" style="108" customWidth="1"/>
    <col min="15109" max="15109" width="11.28515625" style="108" customWidth="1"/>
    <col min="15110" max="15360" width="9.140625" style="108"/>
    <col min="15361" max="15361" width="16.7109375" style="108" customWidth="1"/>
    <col min="15362" max="15362" width="26.140625" style="108" customWidth="1"/>
    <col min="15363" max="15363" width="27.85546875" style="108" customWidth="1"/>
    <col min="15364" max="15364" width="11.85546875" style="108" customWidth="1"/>
    <col min="15365" max="15365" width="11.28515625" style="108" customWidth="1"/>
    <col min="15366" max="15616" width="9.140625" style="108"/>
    <col min="15617" max="15617" width="16.7109375" style="108" customWidth="1"/>
    <col min="15618" max="15618" width="26.140625" style="108" customWidth="1"/>
    <col min="15619" max="15619" width="27.85546875" style="108" customWidth="1"/>
    <col min="15620" max="15620" width="11.85546875" style="108" customWidth="1"/>
    <col min="15621" max="15621" width="11.28515625" style="108" customWidth="1"/>
    <col min="15622" max="15872" width="9.140625" style="108"/>
    <col min="15873" max="15873" width="16.7109375" style="108" customWidth="1"/>
    <col min="15874" max="15874" width="26.140625" style="108" customWidth="1"/>
    <col min="15875" max="15875" width="27.85546875" style="108" customWidth="1"/>
    <col min="15876" max="15876" width="11.85546875" style="108" customWidth="1"/>
    <col min="15877" max="15877" width="11.28515625" style="108" customWidth="1"/>
    <col min="15878" max="16128" width="9.140625" style="108"/>
    <col min="16129" max="16129" width="16.7109375" style="108" customWidth="1"/>
    <col min="16130" max="16130" width="26.140625" style="108" customWidth="1"/>
    <col min="16131" max="16131" width="27.85546875" style="108" customWidth="1"/>
    <col min="16132" max="16132" width="11.85546875" style="108" customWidth="1"/>
    <col min="16133" max="16133" width="11.28515625" style="108" customWidth="1"/>
    <col min="16134" max="16384" width="9.140625" style="108"/>
  </cols>
  <sheetData>
    <row r="1" spans="1:7" x14ac:dyDescent="0.25">
      <c r="D1" s="254" t="s">
        <v>17</v>
      </c>
      <c r="E1" s="254"/>
    </row>
    <row r="2" spans="1:7" ht="128.25" customHeight="1" x14ac:dyDescent="0.25">
      <c r="B2" s="255" t="s">
        <v>642</v>
      </c>
      <c r="C2" s="255"/>
      <c r="D2" s="255"/>
      <c r="E2" s="109"/>
    </row>
    <row r="3" spans="1:7" ht="15.75" customHeight="1" x14ac:dyDescent="0.25">
      <c r="B3" s="256" t="s">
        <v>156</v>
      </c>
      <c r="C3" s="256"/>
      <c r="D3" s="256"/>
      <c r="E3" s="109"/>
    </row>
    <row r="4" spans="1:7" ht="15.75" customHeight="1" x14ac:dyDescent="0.25">
      <c r="A4" s="257" t="s">
        <v>5</v>
      </c>
      <c r="B4" s="257" t="s">
        <v>3</v>
      </c>
      <c r="C4" s="257" t="s">
        <v>119</v>
      </c>
      <c r="D4" s="259" t="s">
        <v>6</v>
      </c>
      <c r="E4" s="260"/>
    </row>
    <row r="5" spans="1:7" ht="39.75" customHeight="1" x14ac:dyDescent="0.25">
      <c r="A5" s="258"/>
      <c r="B5" s="258"/>
      <c r="C5" s="258"/>
      <c r="D5" s="210" t="s">
        <v>7</v>
      </c>
      <c r="E5" s="211" t="s">
        <v>157</v>
      </c>
    </row>
    <row r="6" spans="1:7" ht="15" customHeight="1" x14ac:dyDescent="0.25">
      <c r="A6" s="248" t="s">
        <v>72</v>
      </c>
      <c r="B6" s="251"/>
      <c r="C6" s="110" t="s">
        <v>42</v>
      </c>
      <c r="D6" s="111" t="s">
        <v>15</v>
      </c>
      <c r="E6" s="111">
        <v>24</v>
      </c>
      <c r="F6" s="112"/>
      <c r="G6" s="112"/>
    </row>
    <row r="7" spans="1:7" ht="48" customHeight="1" x14ac:dyDescent="0.25">
      <c r="A7" s="249"/>
      <c r="B7" s="252"/>
      <c r="C7" s="110" t="s">
        <v>109</v>
      </c>
      <c r="D7" s="111" t="s">
        <v>15</v>
      </c>
      <c r="E7" s="111">
        <v>1</v>
      </c>
      <c r="F7" s="112"/>
      <c r="G7" s="112"/>
    </row>
    <row r="8" spans="1:7" ht="55.5" customHeight="1" x14ac:dyDescent="0.25">
      <c r="A8" s="249"/>
      <c r="B8" s="252"/>
      <c r="C8" s="110" t="s">
        <v>131</v>
      </c>
      <c r="D8" s="111" t="s">
        <v>12</v>
      </c>
      <c r="E8" s="111">
        <v>0</v>
      </c>
      <c r="F8" s="112"/>
      <c r="G8" s="112"/>
    </row>
    <row r="9" spans="1:7" ht="94.5" customHeight="1" x14ac:dyDescent="0.25">
      <c r="A9" s="249"/>
      <c r="B9" s="252"/>
      <c r="C9" s="110" t="s">
        <v>128</v>
      </c>
      <c r="D9" s="111" t="s">
        <v>12</v>
      </c>
      <c r="E9" s="111">
        <v>0</v>
      </c>
      <c r="F9" s="112"/>
      <c r="G9" s="112"/>
    </row>
    <row r="10" spans="1:7" ht="37.5" customHeight="1" x14ac:dyDescent="0.25">
      <c r="A10" s="249"/>
      <c r="B10" s="252"/>
      <c r="C10" s="110" t="s">
        <v>482</v>
      </c>
      <c r="D10" s="111" t="s">
        <v>12</v>
      </c>
      <c r="E10" s="111">
        <v>9</v>
      </c>
      <c r="F10" s="112"/>
      <c r="G10" s="112"/>
    </row>
    <row r="11" spans="1:7" x14ac:dyDescent="0.25">
      <c r="A11" s="249"/>
      <c r="B11" s="252"/>
      <c r="C11" s="110" t="s">
        <v>129</v>
      </c>
      <c r="D11" s="111" t="s">
        <v>12</v>
      </c>
      <c r="E11" s="111">
        <v>41</v>
      </c>
      <c r="F11" s="112"/>
      <c r="G11" s="112"/>
    </row>
    <row r="12" spans="1:7" x14ac:dyDescent="0.25">
      <c r="A12" s="249"/>
      <c r="B12" s="252"/>
      <c r="C12" s="110" t="s">
        <v>483</v>
      </c>
      <c r="D12" s="111" t="s">
        <v>12</v>
      </c>
      <c r="E12" s="111">
        <v>51</v>
      </c>
      <c r="F12" s="112"/>
      <c r="G12" s="112"/>
    </row>
    <row r="13" spans="1:7" x14ac:dyDescent="0.25">
      <c r="A13" s="249"/>
      <c r="B13" s="252"/>
      <c r="C13" s="110" t="s">
        <v>643</v>
      </c>
      <c r="D13" s="111" t="s">
        <v>12</v>
      </c>
      <c r="E13" s="111">
        <v>50</v>
      </c>
      <c r="F13" s="112"/>
      <c r="G13" s="112"/>
    </row>
    <row r="14" spans="1:7" x14ac:dyDescent="0.25">
      <c r="A14" s="249"/>
      <c r="B14" s="252"/>
      <c r="C14" s="110" t="s">
        <v>644</v>
      </c>
      <c r="D14" s="111" t="s">
        <v>11</v>
      </c>
      <c r="E14" s="111">
        <v>6</v>
      </c>
      <c r="F14" s="112"/>
      <c r="G14" s="112"/>
    </row>
    <row r="15" spans="1:7" x14ac:dyDescent="0.25">
      <c r="A15" s="249"/>
      <c r="B15" s="252"/>
      <c r="C15" s="110" t="s">
        <v>645</v>
      </c>
      <c r="D15" s="111" t="s">
        <v>11</v>
      </c>
      <c r="E15" s="111">
        <v>15</v>
      </c>
      <c r="F15" s="112"/>
      <c r="G15" s="112"/>
    </row>
    <row r="16" spans="1:7" ht="30" x14ac:dyDescent="0.25">
      <c r="A16" s="249"/>
      <c r="B16" s="252"/>
      <c r="C16" s="110" t="s">
        <v>588</v>
      </c>
      <c r="D16" s="111" t="s">
        <v>10</v>
      </c>
      <c r="E16" s="111">
        <v>6000</v>
      </c>
      <c r="F16" s="112"/>
      <c r="G16" s="112"/>
    </row>
    <row r="17" spans="1:7" ht="30" x14ac:dyDescent="0.25">
      <c r="A17" s="249"/>
      <c r="B17" s="252"/>
      <c r="C17" s="110" t="s">
        <v>495</v>
      </c>
      <c r="D17" s="111" t="s">
        <v>537</v>
      </c>
      <c r="E17" s="111">
        <v>78</v>
      </c>
      <c r="F17" s="112"/>
      <c r="G17" s="112"/>
    </row>
    <row r="18" spans="1:7" x14ac:dyDescent="0.25">
      <c r="A18" s="249"/>
      <c r="B18" s="252"/>
      <c r="C18" s="113" t="s">
        <v>245</v>
      </c>
      <c r="D18" s="111" t="s">
        <v>15</v>
      </c>
      <c r="E18" s="111">
        <v>6</v>
      </c>
      <c r="F18" s="112"/>
      <c r="G18" s="112"/>
    </row>
    <row r="19" spans="1:7" x14ac:dyDescent="0.25">
      <c r="A19" s="250"/>
      <c r="B19" s="253"/>
      <c r="C19" s="113" t="s">
        <v>219</v>
      </c>
      <c r="D19" s="111" t="s">
        <v>15</v>
      </c>
      <c r="E19" s="111">
        <v>2</v>
      </c>
      <c r="F19" s="112"/>
      <c r="G19" s="112"/>
    </row>
    <row r="20" spans="1:7" x14ac:dyDescent="0.25">
      <c r="A20" s="114"/>
      <c r="B20" s="116"/>
      <c r="C20" s="154"/>
      <c r="D20" s="114"/>
      <c r="E20" s="114"/>
      <c r="F20" s="112"/>
      <c r="G20" s="112"/>
    </row>
    <row r="21" spans="1:7" x14ac:dyDescent="0.25">
      <c r="A21" s="114"/>
      <c r="B21" s="116"/>
      <c r="C21" s="154"/>
      <c r="D21" s="114"/>
      <c r="E21" s="114"/>
      <c r="F21" s="112"/>
      <c r="G21" s="112"/>
    </row>
    <row r="22" spans="1:7" x14ac:dyDescent="0.25">
      <c r="A22" s="114"/>
      <c r="B22" s="112"/>
      <c r="C22" s="115"/>
      <c r="D22" s="114"/>
      <c r="E22" s="114"/>
      <c r="F22" s="112"/>
      <c r="G22" s="112"/>
    </row>
    <row r="23" spans="1:7" x14ac:dyDescent="0.25">
      <c r="B23" s="112"/>
      <c r="C23" s="115"/>
      <c r="D23" s="114"/>
      <c r="E23" s="114"/>
    </row>
    <row r="24" spans="1:7" x14ac:dyDescent="0.25">
      <c r="A24" s="116" t="s">
        <v>158</v>
      </c>
    </row>
    <row r="25" spans="1:7" x14ac:dyDescent="0.25">
      <c r="B25" s="116"/>
      <c r="C25" s="116"/>
      <c r="D25" s="116"/>
      <c r="E25" s="116"/>
    </row>
  </sheetData>
  <mergeCells count="9">
    <mergeCell ref="A6:A19"/>
    <mergeCell ref="B6:B19"/>
    <mergeCell ref="D1:E1"/>
    <mergeCell ref="B2:D2"/>
    <mergeCell ref="B3:D3"/>
    <mergeCell ref="A4:A5"/>
    <mergeCell ref="B4:B5"/>
    <mergeCell ref="C4:C5"/>
    <mergeCell ref="D4:E4"/>
  </mergeCells>
  <pageMargins left="0.42" right="0.34" top="0.22" bottom="0.21" header="0.17" footer="0.17"/>
  <pageSetup paperSize="9" orientation="portrait" horizontalDpi="180" verticalDpi="18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F27"/>
  <sheetViews>
    <sheetView zoomScaleNormal="100" workbookViewId="0">
      <selection activeCell="H16" sqref="H16"/>
    </sheetView>
  </sheetViews>
  <sheetFormatPr defaultRowHeight="15" x14ac:dyDescent="0.25"/>
  <cols>
    <col min="1" max="1" width="17.710937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20" t="s">
        <v>641</v>
      </c>
      <c r="C2" s="220"/>
      <c r="D2" s="205"/>
      <c r="E2" s="29"/>
      <c r="F2" s="29"/>
    </row>
    <row r="3" spans="1:6" ht="40.5" customHeight="1" x14ac:dyDescent="0.25">
      <c r="B3" s="221" t="s">
        <v>156</v>
      </c>
      <c r="C3" s="263"/>
      <c r="D3" s="30"/>
      <c r="E3" s="29"/>
      <c r="F3" s="29"/>
    </row>
    <row r="4" spans="1:6" ht="46.5" customHeight="1" x14ac:dyDescent="0.25">
      <c r="A4" s="222" t="s">
        <v>5</v>
      </c>
      <c r="B4" s="222" t="s">
        <v>3</v>
      </c>
      <c r="C4" s="222" t="s">
        <v>119</v>
      </c>
      <c r="D4" s="224" t="s">
        <v>6</v>
      </c>
      <c r="E4" s="225"/>
    </row>
    <row r="5" spans="1:6" x14ac:dyDescent="0.25">
      <c r="A5" s="223"/>
      <c r="B5" s="223"/>
      <c r="C5" s="223"/>
      <c r="D5" s="207" t="s">
        <v>7</v>
      </c>
      <c r="E5" s="55" t="s">
        <v>0</v>
      </c>
    </row>
    <row r="6" spans="1:6" ht="26.25" customHeight="1" x14ac:dyDescent="0.25">
      <c r="A6" s="56" t="s">
        <v>218</v>
      </c>
      <c r="B6" s="57">
        <v>2301400</v>
      </c>
      <c r="C6" s="57" t="s">
        <v>31</v>
      </c>
      <c r="D6" s="57" t="s">
        <v>18</v>
      </c>
      <c r="E6" s="83">
        <v>2</v>
      </c>
    </row>
    <row r="7" spans="1:6" ht="16.5" customHeight="1" x14ac:dyDescent="0.25">
      <c r="A7" s="56"/>
      <c r="B7" s="57"/>
      <c r="C7" s="57" t="s">
        <v>31</v>
      </c>
      <c r="D7" s="57" t="s">
        <v>18</v>
      </c>
      <c r="E7" s="83">
        <v>6</v>
      </c>
    </row>
    <row r="8" spans="1:6" ht="15" customHeight="1" x14ac:dyDescent="0.25">
      <c r="A8" s="56"/>
      <c r="B8" s="57"/>
      <c r="C8" s="57" t="s">
        <v>107</v>
      </c>
      <c r="D8" s="57" t="s">
        <v>18</v>
      </c>
      <c r="E8" s="83">
        <v>0</v>
      </c>
    </row>
    <row r="9" spans="1:6" ht="13.5" customHeight="1" x14ac:dyDescent="0.25">
      <c r="A9" s="56"/>
      <c r="B9" s="57"/>
      <c r="C9" s="57" t="s">
        <v>107</v>
      </c>
      <c r="D9" s="57" t="s">
        <v>18</v>
      </c>
      <c r="E9" s="83">
        <v>3</v>
      </c>
      <c r="F9" s="24" t="s">
        <v>498</v>
      </c>
    </row>
    <row r="10" spans="1:6" ht="12" customHeight="1" x14ac:dyDescent="0.25">
      <c r="A10" s="56"/>
      <c r="B10" s="57"/>
      <c r="C10" s="57" t="s">
        <v>510</v>
      </c>
      <c r="D10" s="57" t="s">
        <v>18</v>
      </c>
      <c r="E10" s="83">
        <v>58</v>
      </c>
    </row>
    <row r="11" spans="1:6" ht="13.5" customHeight="1" x14ac:dyDescent="0.25">
      <c r="A11" s="56"/>
      <c r="B11" s="57"/>
      <c r="C11" s="57" t="s">
        <v>579</v>
      </c>
      <c r="D11" s="57" t="s">
        <v>18</v>
      </c>
      <c r="E11" s="83">
        <v>29</v>
      </c>
    </row>
    <row r="12" spans="1:6" ht="12.75" customHeight="1" x14ac:dyDescent="0.25">
      <c r="A12" s="56"/>
      <c r="B12" s="57"/>
      <c r="C12" s="57" t="s">
        <v>578</v>
      </c>
      <c r="D12" s="57" t="s">
        <v>10</v>
      </c>
      <c r="E12" s="83">
        <v>7500</v>
      </c>
    </row>
    <row r="13" spans="1:6" ht="17.25" customHeight="1" x14ac:dyDescent="0.25">
      <c r="A13" s="56"/>
      <c r="B13" s="57"/>
      <c r="C13" s="57" t="s">
        <v>570</v>
      </c>
      <c r="D13" s="57" t="s">
        <v>27</v>
      </c>
      <c r="E13" s="83">
        <v>600</v>
      </c>
    </row>
    <row r="14" spans="1:6" ht="16.5" customHeight="1" x14ac:dyDescent="0.25">
      <c r="A14" s="56"/>
      <c r="B14" s="57"/>
      <c r="C14" s="57" t="s">
        <v>617</v>
      </c>
      <c r="D14" s="57" t="s">
        <v>18</v>
      </c>
      <c r="E14" s="83">
        <v>6</v>
      </c>
    </row>
    <row r="15" spans="1:6" ht="15.75" customHeight="1" x14ac:dyDescent="0.25">
      <c r="A15" s="56"/>
      <c r="B15" s="57"/>
      <c r="C15" s="57" t="s">
        <v>640</v>
      </c>
      <c r="D15" s="57" t="s">
        <v>18</v>
      </c>
      <c r="E15" s="83">
        <v>15</v>
      </c>
    </row>
    <row r="16" spans="1:6" ht="15.75" customHeight="1" x14ac:dyDescent="0.25">
      <c r="A16" s="56"/>
      <c r="B16" s="57"/>
      <c r="C16" s="57" t="s">
        <v>639</v>
      </c>
      <c r="D16" s="57" t="s">
        <v>18</v>
      </c>
      <c r="E16" s="83">
        <v>2</v>
      </c>
    </row>
    <row r="17" spans="1:5" ht="15.75" customHeight="1" x14ac:dyDescent="0.25">
      <c r="A17" s="56"/>
      <c r="B17" s="57"/>
      <c r="C17" s="57" t="s">
        <v>622</v>
      </c>
      <c r="D17" s="57" t="s">
        <v>18</v>
      </c>
      <c r="E17" s="83">
        <v>15</v>
      </c>
    </row>
    <row r="18" spans="1:5" ht="15.75" customHeight="1" x14ac:dyDescent="0.25">
      <c r="A18" s="56"/>
      <c r="B18" s="57"/>
      <c r="C18" s="57" t="s">
        <v>622</v>
      </c>
      <c r="D18" s="57" t="s">
        <v>18</v>
      </c>
      <c r="E18" s="83">
        <v>5</v>
      </c>
    </row>
    <row r="19" spans="1:5" ht="15.75" customHeight="1" x14ac:dyDescent="0.25">
      <c r="A19" s="56"/>
      <c r="B19" s="57"/>
      <c r="C19" s="57" t="s">
        <v>623</v>
      </c>
      <c r="D19" s="57" t="s">
        <v>572</v>
      </c>
      <c r="E19" s="83">
        <v>15</v>
      </c>
    </row>
    <row r="20" spans="1:5" ht="15.75" customHeight="1" x14ac:dyDescent="0.25">
      <c r="A20" s="56"/>
      <c r="B20" s="57"/>
      <c r="C20" s="57" t="s">
        <v>638</v>
      </c>
      <c r="D20" s="57" t="s">
        <v>18</v>
      </c>
      <c r="E20" s="83">
        <v>20</v>
      </c>
    </row>
    <row r="21" spans="1:5" ht="15" customHeight="1" x14ac:dyDescent="0.25">
      <c r="A21" s="56"/>
      <c r="B21" s="57"/>
      <c r="C21" s="57" t="s">
        <v>625</v>
      </c>
      <c r="D21" s="57" t="s">
        <v>19</v>
      </c>
      <c r="E21" s="83">
        <v>5</v>
      </c>
    </row>
    <row r="22" spans="1:5" x14ac:dyDescent="0.25">
      <c r="A22" s="52"/>
      <c r="B22" s="58"/>
      <c r="C22" s="58"/>
      <c r="D22" s="58"/>
      <c r="E22" s="51"/>
    </row>
    <row r="23" spans="1:5" x14ac:dyDescent="0.25">
      <c r="B23" s="24" t="s">
        <v>212</v>
      </c>
      <c r="C23" s="261" t="s">
        <v>217</v>
      </c>
      <c r="D23" s="262"/>
    </row>
    <row r="25" spans="1:5" x14ac:dyDescent="0.25">
      <c r="B25" s="24" t="s">
        <v>216</v>
      </c>
      <c r="C25" s="261" t="s">
        <v>215</v>
      </c>
      <c r="D25" s="262"/>
    </row>
    <row r="27" spans="1:5" x14ac:dyDescent="0.25">
      <c r="B27" s="24" t="s">
        <v>32</v>
      </c>
      <c r="C27" s="24" t="s">
        <v>214</v>
      </c>
    </row>
  </sheetData>
  <mergeCells count="8">
    <mergeCell ref="C23:D23"/>
    <mergeCell ref="C25:D25"/>
    <mergeCell ref="A4:A5"/>
    <mergeCell ref="D4:E4"/>
    <mergeCell ref="B2:C2"/>
    <mergeCell ref="B3:C3"/>
    <mergeCell ref="C4:C5"/>
    <mergeCell ref="B4:B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I32"/>
  <sheetViews>
    <sheetView zoomScaleNormal="100" workbookViewId="0">
      <selection activeCell="I22" sqref="I22"/>
    </sheetView>
  </sheetViews>
  <sheetFormatPr defaultRowHeight="15" x14ac:dyDescent="0.25"/>
  <cols>
    <col min="1" max="1" width="4.140625" style="24" customWidth="1"/>
    <col min="2" max="2" width="22.28515625" style="50" customWidth="1"/>
    <col min="3" max="3" width="8.7109375" style="24" customWidth="1"/>
    <col min="4" max="6" width="9.140625" style="24"/>
    <col min="7" max="7" width="12" style="24" customWidth="1"/>
    <col min="8" max="8" width="14.28515625" style="24" customWidth="1"/>
    <col min="9" max="16384" width="9.140625" style="24"/>
  </cols>
  <sheetData>
    <row r="1" spans="1:9" ht="7.5" customHeight="1" x14ac:dyDescent="0.25">
      <c r="A1" s="21"/>
      <c r="B1" s="17"/>
      <c r="C1" s="21"/>
      <c r="D1" s="21"/>
      <c r="E1" s="21"/>
      <c r="F1" s="21"/>
      <c r="G1" s="21"/>
      <c r="H1" s="21"/>
      <c r="I1" s="21"/>
    </row>
    <row r="2" spans="1:9" ht="26.25" customHeight="1" x14ac:dyDescent="0.25">
      <c r="A2" s="21"/>
      <c r="B2" s="32" t="s">
        <v>71</v>
      </c>
      <c r="C2" s="21"/>
      <c r="D2" s="21"/>
      <c r="E2" s="21"/>
      <c r="F2" s="21"/>
      <c r="G2" s="21"/>
      <c r="H2" s="21"/>
      <c r="I2" s="21"/>
    </row>
    <row r="3" spans="1:9" x14ac:dyDescent="0.25">
      <c r="A3" s="21"/>
      <c r="B3" s="33" t="s">
        <v>140</v>
      </c>
      <c r="C3" s="21"/>
      <c r="D3" s="21"/>
      <c r="E3" s="21"/>
      <c r="F3" s="21"/>
      <c r="G3" s="21"/>
      <c r="H3" s="21"/>
      <c r="I3" s="21"/>
    </row>
    <row r="4" spans="1:9" ht="82.9" customHeight="1" x14ac:dyDescent="0.25">
      <c r="A4" s="34"/>
      <c r="B4" s="274" t="s">
        <v>637</v>
      </c>
      <c r="C4" s="274"/>
      <c r="D4" s="274"/>
      <c r="E4" s="274"/>
      <c r="F4" s="274"/>
      <c r="G4" s="274"/>
      <c r="H4" s="274"/>
      <c r="I4" s="34"/>
    </row>
    <row r="5" spans="1:9" ht="7.15" customHeight="1" thickBot="1" x14ac:dyDescent="0.3">
      <c r="A5" s="21"/>
      <c r="B5" s="17"/>
      <c r="C5" s="21"/>
      <c r="D5" s="21"/>
      <c r="E5" s="21"/>
      <c r="F5" s="21"/>
      <c r="G5" s="21"/>
      <c r="H5" s="21"/>
      <c r="I5" s="21"/>
    </row>
    <row r="6" spans="1:9" ht="19.149999999999999" customHeight="1" x14ac:dyDescent="0.25">
      <c r="A6" s="21"/>
      <c r="B6" s="275" t="s">
        <v>13</v>
      </c>
      <c r="C6" s="277" t="s">
        <v>3</v>
      </c>
      <c r="D6" s="279" t="s">
        <v>141</v>
      </c>
      <c r="E6" s="279"/>
      <c r="F6" s="279"/>
      <c r="G6" s="279" t="s">
        <v>142</v>
      </c>
      <c r="H6" s="281"/>
      <c r="I6" s="21"/>
    </row>
    <row r="7" spans="1:9" ht="21" customHeight="1" thickBot="1" x14ac:dyDescent="0.3">
      <c r="A7" s="21"/>
      <c r="B7" s="276"/>
      <c r="C7" s="278"/>
      <c r="D7" s="280"/>
      <c r="E7" s="280"/>
      <c r="F7" s="280"/>
      <c r="G7" s="35" t="s">
        <v>143</v>
      </c>
      <c r="H7" s="36" t="s">
        <v>14</v>
      </c>
      <c r="I7" s="21"/>
    </row>
    <row r="8" spans="1:9" x14ac:dyDescent="0.25">
      <c r="A8" s="21"/>
      <c r="B8" s="37">
        <v>1</v>
      </c>
      <c r="C8" s="212">
        <v>2</v>
      </c>
      <c r="D8" s="273">
        <v>3</v>
      </c>
      <c r="E8" s="273"/>
      <c r="F8" s="273"/>
      <c r="G8" s="212">
        <v>4</v>
      </c>
      <c r="H8" s="38">
        <v>5</v>
      </c>
      <c r="I8" s="21"/>
    </row>
    <row r="9" spans="1:9" x14ac:dyDescent="0.25">
      <c r="A9" s="21"/>
      <c r="B9" s="39" t="s">
        <v>144</v>
      </c>
      <c r="C9" s="22"/>
      <c r="D9" s="266" t="s">
        <v>53</v>
      </c>
      <c r="E9" s="266"/>
      <c r="F9" s="266"/>
      <c r="G9" s="40" t="s">
        <v>11</v>
      </c>
      <c r="H9" s="41">
        <v>4</v>
      </c>
      <c r="I9" s="21"/>
    </row>
    <row r="10" spans="1:9" x14ac:dyDescent="0.25">
      <c r="A10" s="21"/>
      <c r="B10" s="39" t="s">
        <v>144</v>
      </c>
      <c r="C10" s="22"/>
      <c r="D10" s="267" t="s">
        <v>145</v>
      </c>
      <c r="E10" s="268"/>
      <c r="F10" s="269"/>
      <c r="G10" s="40" t="s">
        <v>11</v>
      </c>
      <c r="H10" s="41">
        <v>0</v>
      </c>
      <c r="I10" s="21"/>
    </row>
    <row r="11" spans="1:9" x14ac:dyDescent="0.25">
      <c r="A11" s="21"/>
      <c r="B11" s="39" t="s">
        <v>144</v>
      </c>
      <c r="C11" s="22"/>
      <c r="D11" s="266" t="s">
        <v>146</v>
      </c>
      <c r="E11" s="266"/>
      <c r="F11" s="266"/>
      <c r="G11" s="40" t="s">
        <v>75</v>
      </c>
      <c r="H11" s="41">
        <v>0</v>
      </c>
      <c r="I11" s="21"/>
    </row>
    <row r="12" spans="1:9" ht="43.5" customHeight="1" x14ac:dyDescent="0.25">
      <c r="A12" s="21"/>
      <c r="B12" s="39" t="s">
        <v>144</v>
      </c>
      <c r="C12" s="22"/>
      <c r="D12" s="266" t="s">
        <v>540</v>
      </c>
      <c r="E12" s="266"/>
      <c r="F12" s="266"/>
      <c r="G12" s="40" t="s">
        <v>1</v>
      </c>
      <c r="H12" s="41">
        <v>296</v>
      </c>
      <c r="I12" s="21"/>
    </row>
    <row r="13" spans="1:9" ht="15.75" thickBot="1" x14ac:dyDescent="0.3">
      <c r="A13" s="21"/>
      <c r="B13" s="270" t="s">
        <v>147</v>
      </c>
      <c r="C13" s="271"/>
      <c r="D13" s="271"/>
      <c r="E13" s="271"/>
      <c r="F13" s="271"/>
      <c r="G13" s="272"/>
      <c r="H13" s="42">
        <f>SUM(H8:H12)</f>
        <v>305</v>
      </c>
      <c r="I13" s="21"/>
    </row>
    <row r="14" spans="1:9" x14ac:dyDescent="0.25">
      <c r="A14" s="21"/>
      <c r="B14" s="17"/>
      <c r="C14" s="21"/>
      <c r="D14" s="21"/>
      <c r="E14" s="21"/>
      <c r="F14" s="21"/>
      <c r="G14" s="21"/>
      <c r="H14" s="21"/>
      <c r="I14" s="21"/>
    </row>
    <row r="15" spans="1:9" ht="9" customHeight="1" x14ac:dyDescent="0.25">
      <c r="A15" s="21"/>
      <c r="B15" s="17"/>
      <c r="C15" s="21"/>
      <c r="D15" s="21"/>
      <c r="E15" s="21"/>
      <c r="F15" s="21"/>
      <c r="G15" s="21"/>
      <c r="H15" s="21"/>
      <c r="I15" s="21"/>
    </row>
    <row r="16" spans="1:9" ht="9.75" hidden="1" customHeight="1" x14ac:dyDescent="0.25">
      <c r="A16" s="21"/>
      <c r="B16" s="17"/>
      <c r="C16" s="21"/>
      <c r="D16" s="21"/>
      <c r="E16" s="21"/>
      <c r="F16" s="21"/>
      <c r="G16" s="21"/>
      <c r="H16" s="21"/>
      <c r="I16" s="21"/>
    </row>
    <row r="17" spans="1:9" ht="30.6" customHeight="1" x14ac:dyDescent="0.25">
      <c r="A17" s="21"/>
      <c r="B17" s="43" t="s">
        <v>20</v>
      </c>
      <c r="C17" s="21"/>
      <c r="D17" s="44"/>
      <c r="E17" s="21"/>
      <c r="F17" s="265" t="s">
        <v>148</v>
      </c>
      <c r="G17" s="265"/>
      <c r="H17" s="21"/>
      <c r="I17" s="21"/>
    </row>
    <row r="18" spans="1:9" x14ac:dyDescent="0.25">
      <c r="A18" s="45"/>
      <c r="B18" s="46" t="s">
        <v>149</v>
      </c>
      <c r="C18" s="45"/>
      <c r="D18" s="45" t="s">
        <v>150</v>
      </c>
      <c r="E18" s="45"/>
      <c r="F18" s="264" t="s">
        <v>151</v>
      </c>
      <c r="G18" s="264"/>
      <c r="H18" s="45"/>
      <c r="I18" s="45"/>
    </row>
    <row r="19" spans="1:9" ht="10.9" customHeight="1" x14ac:dyDescent="0.25">
      <c r="A19" s="21" t="s">
        <v>152</v>
      </c>
      <c r="B19" s="47"/>
      <c r="C19" s="21"/>
      <c r="D19" s="21"/>
      <c r="E19" s="21"/>
      <c r="F19" s="21"/>
      <c r="G19" s="21"/>
      <c r="H19" s="21"/>
      <c r="I19" s="21"/>
    </row>
    <row r="20" spans="1:9" ht="34.15" customHeight="1" x14ac:dyDescent="0.25">
      <c r="A20" s="21"/>
      <c r="B20" s="43" t="s">
        <v>23</v>
      </c>
      <c r="C20" s="21"/>
      <c r="D20" s="44"/>
      <c r="E20" s="21"/>
      <c r="F20" s="265" t="s">
        <v>153</v>
      </c>
      <c r="G20" s="265"/>
      <c r="H20" s="21"/>
      <c r="I20" s="21"/>
    </row>
    <row r="21" spans="1:9" x14ac:dyDescent="0.25">
      <c r="A21" s="45"/>
      <c r="B21" s="46" t="s">
        <v>149</v>
      </c>
      <c r="C21" s="45"/>
      <c r="D21" s="45" t="s">
        <v>150</v>
      </c>
      <c r="E21" s="45"/>
      <c r="F21" s="264" t="s">
        <v>151</v>
      </c>
      <c r="G21" s="264"/>
      <c r="H21" s="45"/>
      <c r="I21" s="45"/>
    </row>
    <row r="22" spans="1:9" x14ac:dyDescent="0.25">
      <c r="A22" s="21"/>
      <c r="B22" s="17"/>
      <c r="C22" s="21"/>
      <c r="D22" s="21"/>
      <c r="E22" s="21"/>
      <c r="F22" s="21"/>
      <c r="G22" s="21"/>
      <c r="H22" s="21"/>
      <c r="I22" s="21"/>
    </row>
    <row r="23" spans="1:9" ht="6.75" customHeight="1" x14ac:dyDescent="0.25">
      <c r="A23" s="21"/>
      <c r="B23" s="17"/>
      <c r="C23" s="21"/>
      <c r="D23" s="21"/>
      <c r="E23" s="21"/>
      <c r="F23" s="21"/>
      <c r="G23" s="21"/>
      <c r="H23" s="21"/>
      <c r="I23" s="21"/>
    </row>
    <row r="24" spans="1:9" hidden="1" x14ac:dyDescent="0.25">
      <c r="A24" s="21"/>
      <c r="B24" s="17"/>
      <c r="C24" s="21"/>
      <c r="D24" s="21"/>
      <c r="E24" s="21"/>
      <c r="F24" s="21"/>
      <c r="G24" s="21"/>
      <c r="H24" s="21"/>
      <c r="I24" s="21"/>
    </row>
    <row r="25" spans="1:9" hidden="1" x14ac:dyDescent="0.25">
      <c r="A25" s="21"/>
      <c r="B25" s="17"/>
      <c r="C25" s="21"/>
      <c r="D25" s="21"/>
      <c r="E25" s="21"/>
      <c r="F25" s="21"/>
      <c r="G25" s="21"/>
      <c r="H25" s="21"/>
      <c r="I25" s="21"/>
    </row>
    <row r="26" spans="1:9" hidden="1" x14ac:dyDescent="0.25">
      <c r="A26" s="21"/>
      <c r="B26" s="17"/>
      <c r="C26" s="21"/>
      <c r="D26" s="21"/>
      <c r="E26" s="21"/>
      <c r="F26" s="21"/>
      <c r="G26" s="21"/>
      <c r="H26" s="21"/>
      <c r="I26" s="21"/>
    </row>
    <row r="27" spans="1:9" ht="14.25" hidden="1" customHeight="1" x14ac:dyDescent="0.25">
      <c r="A27" s="21"/>
      <c r="B27" s="17"/>
      <c r="C27" s="21"/>
      <c r="D27" s="21"/>
      <c r="E27" s="21"/>
      <c r="F27" s="21"/>
      <c r="G27" s="21"/>
      <c r="H27" s="21"/>
      <c r="I27" s="21"/>
    </row>
    <row r="28" spans="1:9" hidden="1" x14ac:dyDescent="0.25">
      <c r="A28" s="21"/>
      <c r="B28" s="17"/>
      <c r="C28" s="21"/>
      <c r="D28" s="21"/>
      <c r="E28" s="21"/>
      <c r="F28" s="21"/>
      <c r="G28" s="21"/>
      <c r="H28" s="21"/>
      <c r="I28" s="21"/>
    </row>
    <row r="29" spans="1:9" x14ac:dyDescent="0.25">
      <c r="A29" s="21"/>
      <c r="B29" s="48" t="s">
        <v>154</v>
      </c>
      <c r="C29" s="21"/>
      <c r="D29" s="21"/>
      <c r="E29" s="21"/>
      <c r="F29" s="21"/>
      <c r="G29" s="21"/>
      <c r="H29" s="21"/>
      <c r="I29" s="21"/>
    </row>
    <row r="30" spans="1:9" x14ac:dyDescent="0.25">
      <c r="A30" s="21"/>
      <c r="B30" s="49" t="s">
        <v>155</v>
      </c>
      <c r="C30" s="21"/>
      <c r="D30" s="21"/>
      <c r="E30" s="21"/>
      <c r="F30" s="21"/>
      <c r="G30" s="21"/>
      <c r="H30" s="21"/>
      <c r="I30" s="21"/>
    </row>
    <row r="31" spans="1:9" x14ac:dyDescent="0.25">
      <c r="A31" s="21"/>
      <c r="B31" s="17"/>
      <c r="C31" s="21"/>
      <c r="D31" s="21"/>
      <c r="E31" s="21"/>
      <c r="F31" s="21"/>
      <c r="G31" s="21"/>
      <c r="H31" s="21"/>
      <c r="I31" s="21"/>
    </row>
    <row r="32" spans="1:9" x14ac:dyDescent="0.25">
      <c r="A32" s="21"/>
      <c r="B32" s="17"/>
      <c r="C32" s="21"/>
      <c r="D32" s="21"/>
      <c r="E32" s="21"/>
      <c r="F32" s="21"/>
      <c r="G32" s="21"/>
      <c r="H32" s="21"/>
      <c r="I32" s="21"/>
    </row>
  </sheetData>
  <mergeCells count="15">
    <mergeCell ref="F18:G18"/>
    <mergeCell ref="F20:G20"/>
    <mergeCell ref="F21:G21"/>
    <mergeCell ref="D9:F9"/>
    <mergeCell ref="D10:F10"/>
    <mergeCell ref="D11:F11"/>
    <mergeCell ref="D12:F12"/>
    <mergeCell ref="B13:G13"/>
    <mergeCell ref="F17:G17"/>
    <mergeCell ref="B4:H4"/>
    <mergeCell ref="B6:B7"/>
    <mergeCell ref="C6:C7"/>
    <mergeCell ref="D6:F7"/>
    <mergeCell ref="G6:H6"/>
    <mergeCell ref="D8:F8"/>
  </mergeCells>
  <pageMargins left="0.7" right="0.7" top="0.75" bottom="0.75" header="0.3" footer="0.3"/>
  <pageSetup paperSize="9" scale="9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F26"/>
  <sheetViews>
    <sheetView zoomScaleNormal="100" workbookViewId="0">
      <selection activeCell="H12" sqref="H12"/>
    </sheetView>
  </sheetViews>
  <sheetFormatPr defaultRowHeight="15" x14ac:dyDescent="0.25"/>
  <cols>
    <col min="1" max="1" width="20.140625" style="27" customWidth="1"/>
    <col min="2" max="2" width="20" style="24" customWidth="1"/>
    <col min="3" max="3" width="41.42578125" style="24" customWidth="1"/>
    <col min="4" max="4" width="16.28515625" style="24" customWidth="1"/>
    <col min="5" max="5" width="15.710937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0.140625" style="24" customWidth="1"/>
    <col min="258" max="258" width="20" style="24" customWidth="1"/>
    <col min="259" max="259" width="41.42578125" style="24" customWidth="1"/>
    <col min="260" max="260" width="16.28515625" style="24" customWidth="1"/>
    <col min="261" max="261" width="15.710937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0.140625" style="24" customWidth="1"/>
    <col min="514" max="514" width="20" style="24" customWidth="1"/>
    <col min="515" max="515" width="41.42578125" style="24" customWidth="1"/>
    <col min="516" max="516" width="16.28515625" style="24" customWidth="1"/>
    <col min="517" max="517" width="15.710937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0.140625" style="24" customWidth="1"/>
    <col min="770" max="770" width="20" style="24" customWidth="1"/>
    <col min="771" max="771" width="41.42578125" style="24" customWidth="1"/>
    <col min="772" max="772" width="16.28515625" style="24" customWidth="1"/>
    <col min="773" max="773" width="15.710937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0.140625" style="24" customWidth="1"/>
    <col min="1026" max="1026" width="20" style="24" customWidth="1"/>
    <col min="1027" max="1027" width="41.42578125" style="24" customWidth="1"/>
    <col min="1028" max="1028" width="16.28515625" style="24" customWidth="1"/>
    <col min="1029" max="1029" width="15.710937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0.140625" style="24" customWidth="1"/>
    <col min="1282" max="1282" width="20" style="24" customWidth="1"/>
    <col min="1283" max="1283" width="41.42578125" style="24" customWidth="1"/>
    <col min="1284" max="1284" width="16.28515625" style="24" customWidth="1"/>
    <col min="1285" max="1285" width="15.710937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0.140625" style="24" customWidth="1"/>
    <col min="1538" max="1538" width="20" style="24" customWidth="1"/>
    <col min="1539" max="1539" width="41.42578125" style="24" customWidth="1"/>
    <col min="1540" max="1540" width="16.28515625" style="24" customWidth="1"/>
    <col min="1541" max="1541" width="15.710937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0.140625" style="24" customWidth="1"/>
    <col min="1794" max="1794" width="20" style="24" customWidth="1"/>
    <col min="1795" max="1795" width="41.42578125" style="24" customWidth="1"/>
    <col min="1796" max="1796" width="16.28515625" style="24" customWidth="1"/>
    <col min="1797" max="1797" width="15.710937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0.140625" style="24" customWidth="1"/>
    <col min="2050" max="2050" width="20" style="24" customWidth="1"/>
    <col min="2051" max="2051" width="41.42578125" style="24" customWidth="1"/>
    <col min="2052" max="2052" width="16.28515625" style="24" customWidth="1"/>
    <col min="2053" max="2053" width="15.710937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0.140625" style="24" customWidth="1"/>
    <col min="2306" max="2306" width="20" style="24" customWidth="1"/>
    <col min="2307" max="2307" width="41.42578125" style="24" customWidth="1"/>
    <col min="2308" max="2308" width="16.28515625" style="24" customWidth="1"/>
    <col min="2309" max="2309" width="15.710937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0.140625" style="24" customWidth="1"/>
    <col min="2562" max="2562" width="20" style="24" customWidth="1"/>
    <col min="2563" max="2563" width="41.42578125" style="24" customWidth="1"/>
    <col min="2564" max="2564" width="16.28515625" style="24" customWidth="1"/>
    <col min="2565" max="2565" width="15.710937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0.140625" style="24" customWidth="1"/>
    <col min="2818" max="2818" width="20" style="24" customWidth="1"/>
    <col min="2819" max="2819" width="41.42578125" style="24" customWidth="1"/>
    <col min="2820" max="2820" width="16.28515625" style="24" customWidth="1"/>
    <col min="2821" max="2821" width="15.710937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0.140625" style="24" customWidth="1"/>
    <col min="3074" max="3074" width="20" style="24" customWidth="1"/>
    <col min="3075" max="3075" width="41.42578125" style="24" customWidth="1"/>
    <col min="3076" max="3076" width="16.28515625" style="24" customWidth="1"/>
    <col min="3077" max="3077" width="15.710937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0.140625" style="24" customWidth="1"/>
    <col min="3330" max="3330" width="20" style="24" customWidth="1"/>
    <col min="3331" max="3331" width="41.42578125" style="24" customWidth="1"/>
    <col min="3332" max="3332" width="16.28515625" style="24" customWidth="1"/>
    <col min="3333" max="3333" width="15.710937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0.140625" style="24" customWidth="1"/>
    <col min="3586" max="3586" width="20" style="24" customWidth="1"/>
    <col min="3587" max="3587" width="41.42578125" style="24" customWidth="1"/>
    <col min="3588" max="3588" width="16.28515625" style="24" customWidth="1"/>
    <col min="3589" max="3589" width="15.710937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0.140625" style="24" customWidth="1"/>
    <col min="3842" max="3842" width="20" style="24" customWidth="1"/>
    <col min="3843" max="3843" width="41.42578125" style="24" customWidth="1"/>
    <col min="3844" max="3844" width="16.28515625" style="24" customWidth="1"/>
    <col min="3845" max="3845" width="15.710937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0.140625" style="24" customWidth="1"/>
    <col min="4098" max="4098" width="20" style="24" customWidth="1"/>
    <col min="4099" max="4099" width="41.42578125" style="24" customWidth="1"/>
    <col min="4100" max="4100" width="16.28515625" style="24" customWidth="1"/>
    <col min="4101" max="4101" width="15.710937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0.140625" style="24" customWidth="1"/>
    <col min="4354" max="4354" width="20" style="24" customWidth="1"/>
    <col min="4355" max="4355" width="41.42578125" style="24" customWidth="1"/>
    <col min="4356" max="4356" width="16.28515625" style="24" customWidth="1"/>
    <col min="4357" max="4357" width="15.710937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0.140625" style="24" customWidth="1"/>
    <col min="4610" max="4610" width="20" style="24" customWidth="1"/>
    <col min="4611" max="4611" width="41.42578125" style="24" customWidth="1"/>
    <col min="4612" max="4612" width="16.28515625" style="24" customWidth="1"/>
    <col min="4613" max="4613" width="15.710937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0.140625" style="24" customWidth="1"/>
    <col min="4866" max="4866" width="20" style="24" customWidth="1"/>
    <col min="4867" max="4867" width="41.42578125" style="24" customWidth="1"/>
    <col min="4868" max="4868" width="16.28515625" style="24" customWidth="1"/>
    <col min="4869" max="4869" width="15.710937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0.140625" style="24" customWidth="1"/>
    <col min="5122" max="5122" width="20" style="24" customWidth="1"/>
    <col min="5123" max="5123" width="41.42578125" style="24" customWidth="1"/>
    <col min="5124" max="5124" width="16.28515625" style="24" customWidth="1"/>
    <col min="5125" max="5125" width="15.710937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0.140625" style="24" customWidth="1"/>
    <col min="5378" max="5378" width="20" style="24" customWidth="1"/>
    <col min="5379" max="5379" width="41.42578125" style="24" customWidth="1"/>
    <col min="5380" max="5380" width="16.28515625" style="24" customWidth="1"/>
    <col min="5381" max="5381" width="15.710937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0.140625" style="24" customWidth="1"/>
    <col min="5634" max="5634" width="20" style="24" customWidth="1"/>
    <col min="5635" max="5635" width="41.42578125" style="24" customWidth="1"/>
    <col min="5636" max="5636" width="16.28515625" style="24" customWidth="1"/>
    <col min="5637" max="5637" width="15.710937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0.140625" style="24" customWidth="1"/>
    <col min="5890" max="5890" width="20" style="24" customWidth="1"/>
    <col min="5891" max="5891" width="41.42578125" style="24" customWidth="1"/>
    <col min="5892" max="5892" width="16.28515625" style="24" customWidth="1"/>
    <col min="5893" max="5893" width="15.710937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0.140625" style="24" customWidth="1"/>
    <col min="6146" max="6146" width="20" style="24" customWidth="1"/>
    <col min="6147" max="6147" width="41.42578125" style="24" customWidth="1"/>
    <col min="6148" max="6148" width="16.28515625" style="24" customWidth="1"/>
    <col min="6149" max="6149" width="15.710937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0.140625" style="24" customWidth="1"/>
    <col min="6402" max="6402" width="20" style="24" customWidth="1"/>
    <col min="6403" max="6403" width="41.42578125" style="24" customWidth="1"/>
    <col min="6404" max="6404" width="16.28515625" style="24" customWidth="1"/>
    <col min="6405" max="6405" width="15.710937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0.140625" style="24" customWidth="1"/>
    <col min="6658" max="6658" width="20" style="24" customWidth="1"/>
    <col min="6659" max="6659" width="41.42578125" style="24" customWidth="1"/>
    <col min="6660" max="6660" width="16.28515625" style="24" customWidth="1"/>
    <col min="6661" max="6661" width="15.710937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0.140625" style="24" customWidth="1"/>
    <col min="6914" max="6914" width="20" style="24" customWidth="1"/>
    <col min="6915" max="6915" width="41.42578125" style="24" customWidth="1"/>
    <col min="6916" max="6916" width="16.28515625" style="24" customWidth="1"/>
    <col min="6917" max="6917" width="15.710937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0.140625" style="24" customWidth="1"/>
    <col min="7170" max="7170" width="20" style="24" customWidth="1"/>
    <col min="7171" max="7171" width="41.42578125" style="24" customWidth="1"/>
    <col min="7172" max="7172" width="16.28515625" style="24" customWidth="1"/>
    <col min="7173" max="7173" width="15.710937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0.140625" style="24" customWidth="1"/>
    <col min="7426" max="7426" width="20" style="24" customWidth="1"/>
    <col min="7427" max="7427" width="41.42578125" style="24" customWidth="1"/>
    <col min="7428" max="7428" width="16.28515625" style="24" customWidth="1"/>
    <col min="7429" max="7429" width="15.710937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0.140625" style="24" customWidth="1"/>
    <col min="7682" max="7682" width="20" style="24" customWidth="1"/>
    <col min="7683" max="7683" width="41.42578125" style="24" customWidth="1"/>
    <col min="7684" max="7684" width="16.28515625" style="24" customWidth="1"/>
    <col min="7685" max="7685" width="15.710937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0.140625" style="24" customWidth="1"/>
    <col min="7938" max="7938" width="20" style="24" customWidth="1"/>
    <col min="7939" max="7939" width="41.42578125" style="24" customWidth="1"/>
    <col min="7940" max="7940" width="16.28515625" style="24" customWidth="1"/>
    <col min="7941" max="7941" width="15.710937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0.140625" style="24" customWidth="1"/>
    <col min="8194" max="8194" width="20" style="24" customWidth="1"/>
    <col min="8195" max="8195" width="41.42578125" style="24" customWidth="1"/>
    <col min="8196" max="8196" width="16.28515625" style="24" customWidth="1"/>
    <col min="8197" max="8197" width="15.710937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0.140625" style="24" customWidth="1"/>
    <col min="8450" max="8450" width="20" style="24" customWidth="1"/>
    <col min="8451" max="8451" width="41.42578125" style="24" customWidth="1"/>
    <col min="8452" max="8452" width="16.28515625" style="24" customWidth="1"/>
    <col min="8453" max="8453" width="15.710937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0.140625" style="24" customWidth="1"/>
    <col min="8706" max="8706" width="20" style="24" customWidth="1"/>
    <col min="8707" max="8707" width="41.42578125" style="24" customWidth="1"/>
    <col min="8708" max="8708" width="16.28515625" style="24" customWidth="1"/>
    <col min="8709" max="8709" width="15.710937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0.140625" style="24" customWidth="1"/>
    <col min="8962" max="8962" width="20" style="24" customWidth="1"/>
    <col min="8963" max="8963" width="41.42578125" style="24" customWidth="1"/>
    <col min="8964" max="8964" width="16.28515625" style="24" customWidth="1"/>
    <col min="8965" max="8965" width="15.710937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0.140625" style="24" customWidth="1"/>
    <col min="9218" max="9218" width="20" style="24" customWidth="1"/>
    <col min="9219" max="9219" width="41.42578125" style="24" customWidth="1"/>
    <col min="9220" max="9220" width="16.28515625" style="24" customWidth="1"/>
    <col min="9221" max="9221" width="15.710937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0.140625" style="24" customWidth="1"/>
    <col min="9474" max="9474" width="20" style="24" customWidth="1"/>
    <col min="9475" max="9475" width="41.42578125" style="24" customWidth="1"/>
    <col min="9476" max="9476" width="16.28515625" style="24" customWidth="1"/>
    <col min="9477" max="9477" width="15.710937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0.140625" style="24" customWidth="1"/>
    <col min="9730" max="9730" width="20" style="24" customWidth="1"/>
    <col min="9731" max="9731" width="41.42578125" style="24" customWidth="1"/>
    <col min="9732" max="9732" width="16.28515625" style="24" customWidth="1"/>
    <col min="9733" max="9733" width="15.710937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0.140625" style="24" customWidth="1"/>
    <col min="9986" max="9986" width="20" style="24" customWidth="1"/>
    <col min="9987" max="9987" width="41.42578125" style="24" customWidth="1"/>
    <col min="9988" max="9988" width="16.28515625" style="24" customWidth="1"/>
    <col min="9989" max="9989" width="15.710937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0.140625" style="24" customWidth="1"/>
    <col min="10242" max="10242" width="20" style="24" customWidth="1"/>
    <col min="10243" max="10243" width="41.42578125" style="24" customWidth="1"/>
    <col min="10244" max="10244" width="16.28515625" style="24" customWidth="1"/>
    <col min="10245" max="10245" width="15.710937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0.140625" style="24" customWidth="1"/>
    <col min="10498" max="10498" width="20" style="24" customWidth="1"/>
    <col min="10499" max="10499" width="41.42578125" style="24" customWidth="1"/>
    <col min="10500" max="10500" width="16.28515625" style="24" customWidth="1"/>
    <col min="10501" max="10501" width="15.710937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0.140625" style="24" customWidth="1"/>
    <col min="10754" max="10754" width="20" style="24" customWidth="1"/>
    <col min="10755" max="10755" width="41.42578125" style="24" customWidth="1"/>
    <col min="10756" max="10756" width="16.28515625" style="24" customWidth="1"/>
    <col min="10757" max="10757" width="15.710937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0.140625" style="24" customWidth="1"/>
    <col min="11010" max="11010" width="20" style="24" customWidth="1"/>
    <col min="11011" max="11011" width="41.42578125" style="24" customWidth="1"/>
    <col min="11012" max="11012" width="16.28515625" style="24" customWidth="1"/>
    <col min="11013" max="11013" width="15.710937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0.140625" style="24" customWidth="1"/>
    <col min="11266" max="11266" width="20" style="24" customWidth="1"/>
    <col min="11267" max="11267" width="41.42578125" style="24" customWidth="1"/>
    <col min="11268" max="11268" width="16.28515625" style="24" customWidth="1"/>
    <col min="11269" max="11269" width="15.710937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0.140625" style="24" customWidth="1"/>
    <col min="11522" max="11522" width="20" style="24" customWidth="1"/>
    <col min="11523" max="11523" width="41.42578125" style="24" customWidth="1"/>
    <col min="11524" max="11524" width="16.28515625" style="24" customWidth="1"/>
    <col min="11525" max="11525" width="15.710937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0.140625" style="24" customWidth="1"/>
    <col min="11778" max="11778" width="20" style="24" customWidth="1"/>
    <col min="11779" max="11779" width="41.42578125" style="24" customWidth="1"/>
    <col min="11780" max="11780" width="16.28515625" style="24" customWidth="1"/>
    <col min="11781" max="11781" width="15.710937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0.140625" style="24" customWidth="1"/>
    <col min="12034" max="12034" width="20" style="24" customWidth="1"/>
    <col min="12035" max="12035" width="41.42578125" style="24" customWidth="1"/>
    <col min="12036" max="12036" width="16.28515625" style="24" customWidth="1"/>
    <col min="12037" max="12037" width="15.710937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0.140625" style="24" customWidth="1"/>
    <col min="12290" max="12290" width="20" style="24" customWidth="1"/>
    <col min="12291" max="12291" width="41.42578125" style="24" customWidth="1"/>
    <col min="12292" max="12292" width="16.28515625" style="24" customWidth="1"/>
    <col min="12293" max="12293" width="15.710937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0.140625" style="24" customWidth="1"/>
    <col min="12546" max="12546" width="20" style="24" customWidth="1"/>
    <col min="12547" max="12547" width="41.42578125" style="24" customWidth="1"/>
    <col min="12548" max="12548" width="16.28515625" style="24" customWidth="1"/>
    <col min="12549" max="12549" width="15.710937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0.140625" style="24" customWidth="1"/>
    <col min="12802" max="12802" width="20" style="24" customWidth="1"/>
    <col min="12803" max="12803" width="41.42578125" style="24" customWidth="1"/>
    <col min="12804" max="12804" width="16.28515625" style="24" customWidth="1"/>
    <col min="12805" max="12805" width="15.710937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0.140625" style="24" customWidth="1"/>
    <col min="13058" max="13058" width="20" style="24" customWidth="1"/>
    <col min="13059" max="13059" width="41.42578125" style="24" customWidth="1"/>
    <col min="13060" max="13060" width="16.28515625" style="24" customWidth="1"/>
    <col min="13061" max="13061" width="15.710937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0.140625" style="24" customWidth="1"/>
    <col min="13314" max="13314" width="20" style="24" customWidth="1"/>
    <col min="13315" max="13315" width="41.42578125" style="24" customWidth="1"/>
    <col min="13316" max="13316" width="16.28515625" style="24" customWidth="1"/>
    <col min="13317" max="13317" width="15.710937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0.140625" style="24" customWidth="1"/>
    <col min="13570" max="13570" width="20" style="24" customWidth="1"/>
    <col min="13571" max="13571" width="41.42578125" style="24" customWidth="1"/>
    <col min="13572" max="13572" width="16.28515625" style="24" customWidth="1"/>
    <col min="13573" max="13573" width="15.710937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0.140625" style="24" customWidth="1"/>
    <col min="13826" max="13826" width="20" style="24" customWidth="1"/>
    <col min="13827" max="13827" width="41.42578125" style="24" customWidth="1"/>
    <col min="13828" max="13828" width="16.28515625" style="24" customWidth="1"/>
    <col min="13829" max="13829" width="15.710937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0.140625" style="24" customWidth="1"/>
    <col min="14082" max="14082" width="20" style="24" customWidth="1"/>
    <col min="14083" max="14083" width="41.42578125" style="24" customWidth="1"/>
    <col min="14084" max="14084" width="16.28515625" style="24" customWidth="1"/>
    <col min="14085" max="14085" width="15.710937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0.140625" style="24" customWidth="1"/>
    <col min="14338" max="14338" width="20" style="24" customWidth="1"/>
    <col min="14339" max="14339" width="41.42578125" style="24" customWidth="1"/>
    <col min="14340" max="14340" width="16.28515625" style="24" customWidth="1"/>
    <col min="14341" max="14341" width="15.710937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0.140625" style="24" customWidth="1"/>
    <col min="14594" max="14594" width="20" style="24" customWidth="1"/>
    <col min="14595" max="14595" width="41.42578125" style="24" customWidth="1"/>
    <col min="14596" max="14596" width="16.28515625" style="24" customWidth="1"/>
    <col min="14597" max="14597" width="15.710937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0.140625" style="24" customWidth="1"/>
    <col min="14850" max="14850" width="20" style="24" customWidth="1"/>
    <col min="14851" max="14851" width="41.42578125" style="24" customWidth="1"/>
    <col min="14852" max="14852" width="16.28515625" style="24" customWidth="1"/>
    <col min="14853" max="14853" width="15.710937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0.140625" style="24" customWidth="1"/>
    <col min="15106" max="15106" width="20" style="24" customWidth="1"/>
    <col min="15107" max="15107" width="41.42578125" style="24" customWidth="1"/>
    <col min="15108" max="15108" width="16.28515625" style="24" customWidth="1"/>
    <col min="15109" max="15109" width="15.710937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0.140625" style="24" customWidth="1"/>
    <col min="15362" max="15362" width="20" style="24" customWidth="1"/>
    <col min="15363" max="15363" width="41.42578125" style="24" customWidth="1"/>
    <col min="15364" max="15364" width="16.28515625" style="24" customWidth="1"/>
    <col min="15365" max="15365" width="15.710937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0.140625" style="24" customWidth="1"/>
    <col min="15618" max="15618" width="20" style="24" customWidth="1"/>
    <col min="15619" max="15619" width="41.42578125" style="24" customWidth="1"/>
    <col min="15620" max="15620" width="16.28515625" style="24" customWidth="1"/>
    <col min="15621" max="15621" width="15.710937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0.140625" style="24" customWidth="1"/>
    <col min="15874" max="15874" width="20" style="24" customWidth="1"/>
    <col min="15875" max="15875" width="41.42578125" style="24" customWidth="1"/>
    <col min="15876" max="15876" width="16.28515625" style="24" customWidth="1"/>
    <col min="15877" max="15877" width="15.710937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0.140625" style="24" customWidth="1"/>
    <col min="16130" max="16130" width="20" style="24" customWidth="1"/>
    <col min="16131" max="16131" width="41.42578125" style="24" customWidth="1"/>
    <col min="16132" max="16132" width="16.28515625" style="24" customWidth="1"/>
    <col min="16133" max="16133" width="15.710937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20" t="s">
        <v>635</v>
      </c>
      <c r="C2" s="220"/>
      <c r="D2" s="205"/>
      <c r="E2" s="29"/>
      <c r="F2" s="29"/>
    </row>
    <row r="3" spans="1:6" ht="40.5" customHeight="1" x14ac:dyDescent="0.25">
      <c r="B3" s="283" t="s">
        <v>118</v>
      </c>
      <c r="C3" s="284"/>
      <c r="D3" s="30"/>
      <c r="E3" s="29"/>
      <c r="F3" s="29"/>
    </row>
    <row r="4" spans="1:6" ht="30" customHeight="1" x14ac:dyDescent="0.25">
      <c r="A4" s="222" t="s">
        <v>5</v>
      </c>
      <c r="B4" s="222" t="s">
        <v>3</v>
      </c>
      <c r="C4" s="222" t="s">
        <v>119</v>
      </c>
      <c r="D4" s="224" t="s">
        <v>6</v>
      </c>
      <c r="E4" s="282"/>
    </row>
    <row r="5" spans="1:6" x14ac:dyDescent="0.25">
      <c r="A5" s="223"/>
      <c r="B5" s="223"/>
      <c r="C5" s="223"/>
      <c r="D5" s="207" t="s">
        <v>7</v>
      </c>
      <c r="E5" s="55" t="s">
        <v>0</v>
      </c>
    </row>
    <row r="6" spans="1:6" ht="24.95" customHeight="1" x14ac:dyDescent="0.25">
      <c r="A6" s="170" t="s">
        <v>120</v>
      </c>
      <c r="B6" s="171" t="s">
        <v>121</v>
      </c>
      <c r="C6" s="171" t="s">
        <v>76</v>
      </c>
      <c r="D6" s="171" t="s">
        <v>12</v>
      </c>
      <c r="E6" s="171">
        <v>2</v>
      </c>
    </row>
    <row r="7" spans="1:6" ht="24.95" customHeight="1" x14ac:dyDescent="0.25">
      <c r="A7" s="170" t="s">
        <v>120</v>
      </c>
      <c r="B7" s="171" t="s">
        <v>121</v>
      </c>
      <c r="C7" s="171" t="s">
        <v>62</v>
      </c>
      <c r="D7" s="171" t="s">
        <v>11</v>
      </c>
      <c r="E7" s="171">
        <v>78</v>
      </c>
    </row>
    <row r="8" spans="1:6" ht="24.95" customHeight="1" x14ac:dyDescent="0.25">
      <c r="A8" s="170" t="s">
        <v>120</v>
      </c>
      <c r="B8" s="171" t="s">
        <v>121</v>
      </c>
      <c r="C8" s="171" t="s">
        <v>63</v>
      </c>
      <c r="D8" s="171" t="s">
        <v>11</v>
      </c>
      <c r="E8" s="171">
        <v>31</v>
      </c>
    </row>
    <row r="9" spans="1:6" ht="24.95" customHeight="1" x14ac:dyDescent="0.25">
      <c r="A9" s="170" t="s">
        <v>120</v>
      </c>
      <c r="B9" s="171" t="s">
        <v>121</v>
      </c>
      <c r="C9" s="171" t="s">
        <v>122</v>
      </c>
      <c r="D9" s="171" t="s">
        <v>11</v>
      </c>
      <c r="E9" s="171">
        <v>40</v>
      </c>
    </row>
    <row r="10" spans="1:6" ht="24.95" customHeight="1" x14ac:dyDescent="0.25">
      <c r="A10" s="170" t="s">
        <v>539</v>
      </c>
      <c r="B10" s="171" t="s">
        <v>121</v>
      </c>
      <c r="C10" s="171" t="s">
        <v>123</v>
      </c>
      <c r="D10" s="171" t="s">
        <v>2</v>
      </c>
      <c r="E10" s="171">
        <v>27.5</v>
      </c>
    </row>
    <row r="11" spans="1:6" ht="24.95" customHeight="1" x14ac:dyDescent="0.25">
      <c r="A11" s="170" t="s">
        <v>120</v>
      </c>
      <c r="B11" s="171" t="s">
        <v>121</v>
      </c>
      <c r="C11" s="171" t="s">
        <v>137</v>
      </c>
      <c r="D11" s="171" t="s">
        <v>12</v>
      </c>
      <c r="E11" s="171">
        <v>40</v>
      </c>
    </row>
    <row r="12" spans="1:6" ht="24.95" customHeight="1" x14ac:dyDescent="0.25">
      <c r="A12" s="170" t="s">
        <v>120</v>
      </c>
      <c r="B12" s="171" t="s">
        <v>121</v>
      </c>
      <c r="C12" s="171" t="s">
        <v>505</v>
      </c>
      <c r="D12" s="171" t="s">
        <v>11</v>
      </c>
      <c r="E12" s="172">
        <v>0</v>
      </c>
    </row>
    <row r="13" spans="1:6" ht="24.95" customHeight="1" x14ac:dyDescent="0.25">
      <c r="A13" s="170" t="s">
        <v>120</v>
      </c>
      <c r="B13" s="171" t="s">
        <v>121</v>
      </c>
      <c r="C13" s="171" t="s">
        <v>64</v>
      </c>
      <c r="D13" s="171" t="s">
        <v>30</v>
      </c>
      <c r="E13" s="171">
        <v>40</v>
      </c>
    </row>
    <row r="14" spans="1:6" ht="24.95" customHeight="1" x14ac:dyDescent="0.25">
      <c r="A14" s="170" t="s">
        <v>120</v>
      </c>
      <c r="B14" s="171" t="s">
        <v>121</v>
      </c>
      <c r="C14" s="153" t="s">
        <v>506</v>
      </c>
      <c r="D14" s="171" t="s">
        <v>11</v>
      </c>
      <c r="E14" s="172">
        <v>51</v>
      </c>
    </row>
    <row r="15" spans="1:6" ht="24.95" customHeight="1" x14ac:dyDescent="0.25">
      <c r="A15" s="170" t="s">
        <v>120</v>
      </c>
      <c r="B15" s="171" t="s">
        <v>121</v>
      </c>
      <c r="C15" s="153" t="s">
        <v>507</v>
      </c>
      <c r="D15" s="171" t="s">
        <v>508</v>
      </c>
      <c r="E15" s="172">
        <v>15</v>
      </c>
    </row>
    <row r="16" spans="1:6" ht="24.75" customHeight="1" x14ac:dyDescent="0.25">
      <c r="A16" s="170" t="s">
        <v>120</v>
      </c>
      <c r="B16" s="171" t="s">
        <v>121</v>
      </c>
      <c r="C16" s="153" t="s">
        <v>509</v>
      </c>
      <c r="D16" s="171" t="s">
        <v>508</v>
      </c>
      <c r="E16" s="172">
        <v>25</v>
      </c>
    </row>
    <row r="17" spans="1:5" ht="22.5" customHeight="1" x14ac:dyDescent="0.25">
      <c r="A17" s="170" t="s">
        <v>120</v>
      </c>
      <c r="B17" s="171" t="s">
        <v>121</v>
      </c>
      <c r="C17" s="171" t="s">
        <v>577</v>
      </c>
      <c r="D17" s="171" t="s">
        <v>1</v>
      </c>
      <c r="E17" s="171">
        <v>694</v>
      </c>
    </row>
    <row r="18" spans="1:5" ht="22.5" customHeight="1" x14ac:dyDescent="0.25">
      <c r="A18" s="170" t="s">
        <v>120</v>
      </c>
      <c r="B18" s="171" t="s">
        <v>121</v>
      </c>
      <c r="C18" s="171" t="s">
        <v>636</v>
      </c>
      <c r="D18" s="171" t="s">
        <v>18</v>
      </c>
      <c r="E18" s="171">
        <v>16</v>
      </c>
    </row>
    <row r="19" spans="1:5" ht="22.5" customHeight="1" x14ac:dyDescent="0.25">
      <c r="A19" s="171"/>
      <c r="B19" s="171"/>
      <c r="C19" s="171"/>
      <c r="D19" s="171"/>
      <c r="E19" s="171"/>
    </row>
    <row r="20" spans="1:5" s="175" customFormat="1" ht="22.5" customHeight="1" x14ac:dyDescent="0.25">
      <c r="A20" s="173"/>
      <c r="B20" s="174"/>
      <c r="C20" s="174" t="s">
        <v>28</v>
      </c>
      <c r="D20" s="174"/>
      <c r="E20" s="174">
        <f>SUM(E6:E18)</f>
        <v>1059.5</v>
      </c>
    </row>
    <row r="21" spans="1:5" ht="15.75" x14ac:dyDescent="0.25">
      <c r="A21" s="21"/>
      <c r="B21" s="176"/>
      <c r="C21" s="176"/>
      <c r="D21" s="176"/>
      <c r="E21" s="176"/>
    </row>
    <row r="22" spans="1:5" ht="15.75" x14ac:dyDescent="0.25">
      <c r="C22" s="176" t="s">
        <v>33</v>
      </c>
      <c r="D22" s="176"/>
      <c r="E22" s="176" t="s">
        <v>124</v>
      </c>
    </row>
    <row r="23" spans="1:5" ht="15.75" x14ac:dyDescent="0.25">
      <c r="C23" s="176"/>
      <c r="D23" s="176"/>
      <c r="E23" s="176"/>
    </row>
    <row r="24" spans="1:5" ht="15.75" x14ac:dyDescent="0.25">
      <c r="C24" s="176" t="s">
        <v>23</v>
      </c>
      <c r="D24" s="176"/>
      <c r="E24" s="176" t="s">
        <v>125</v>
      </c>
    </row>
    <row r="25" spans="1:5" ht="15.75" x14ac:dyDescent="0.25">
      <c r="C25" s="176"/>
      <c r="D25" s="176"/>
      <c r="E25" s="176"/>
    </row>
    <row r="26" spans="1:5" ht="15.75" x14ac:dyDescent="0.25">
      <c r="C26" s="176" t="s">
        <v>126</v>
      </c>
      <c r="D26" s="176"/>
      <c r="E26" s="176" t="s">
        <v>127</v>
      </c>
    </row>
  </sheetData>
  <mergeCells count="6">
    <mergeCell ref="B2:C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4</vt:i4>
      </vt:variant>
    </vt:vector>
  </HeadingPairs>
  <TitlesOfParts>
    <vt:vector size="20" baseType="lpstr">
      <vt:lpstr>Рубіжанська ЦМЛ</vt:lpstr>
      <vt:lpstr>Щастинська МЛ</vt:lpstr>
      <vt:lpstr>ЛОКЛ</vt:lpstr>
      <vt:lpstr>Лисичанська БЛ</vt:lpstr>
      <vt:lpstr>Міловська ЦРЛ</vt:lpstr>
      <vt:lpstr>Новопсковське ТМО</vt:lpstr>
      <vt:lpstr>Троїцьке ТМО</vt:lpstr>
      <vt:lpstr>Білокуракінська БЛ</vt:lpstr>
      <vt:lpstr>ЛОКОД</vt:lpstr>
      <vt:lpstr>Сватівська БПЛ</vt:lpstr>
      <vt:lpstr>Старобільська БЛ</vt:lpstr>
      <vt:lpstr>Попаснянська МБЛ</vt:lpstr>
      <vt:lpstr>Сєвєродонецька МБЛ</vt:lpstr>
      <vt:lpstr>Ст. Луганське РТМО</vt:lpstr>
      <vt:lpstr>Біловодська БЛ</vt:lpstr>
      <vt:lpstr>Кремінське РТМО</vt:lpstr>
      <vt:lpstr>'Біловодська БЛ'!Область_печати</vt:lpstr>
      <vt:lpstr>'Лисичанська БЛ'!Область_печати</vt:lpstr>
      <vt:lpstr>'Міловська ЦРЛ'!Область_печати</vt:lpstr>
      <vt:lpstr>'Попаснянська МБЛ'!Область_печати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2021-11-15T08:05:45Z</dcterms:modified>
</cp:coreProperties>
</file>