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firstSheet="11" activeTab="15"/>
  </bookViews>
  <sheets>
    <sheet name="Рубіжанська ЦМЛ" sheetId="296" r:id="rId1"/>
    <sheet name="Щастинська МЛ" sheetId="261" r:id="rId2"/>
    <sheet name="ЛОКЛ" sheetId="273" r:id="rId3"/>
    <sheet name="Лисичанська БЛ" sheetId="301" r:id="rId4"/>
    <sheet name="Міловська ЦРЛ" sheetId="283" r:id="rId5"/>
    <sheet name="Новопсковське ТМО" sheetId="299" r:id="rId6"/>
    <sheet name="Троїцьке ТМО" sheetId="298" r:id="rId7"/>
    <sheet name="Білокуракинська БЛ" sheetId="280" r:id="rId8"/>
    <sheet name="ЛОКОД" sheetId="297" r:id="rId9"/>
    <sheet name="Сватівська БПЛ" sheetId="288" r:id="rId10"/>
    <sheet name="Старобільська БЛ" sheetId="295" r:id="rId11"/>
    <sheet name="Сєвєродонецька МБЛ" sheetId="294" r:id="rId12"/>
    <sheet name="Попаснянська МБЛ" sheetId="230" r:id="rId13"/>
    <sheet name="Ст. Луганське РТМО" sheetId="63" r:id="rId14"/>
    <sheet name="Біловодська БЛ" sheetId="300" r:id="rId15"/>
    <sheet name="Кремінське РТМО" sheetId="4" r:id="rId16"/>
  </sheets>
  <definedNames>
    <definedName name="_xlnm.Print_Area" localSheetId="14">'Біловодська БЛ'!$A$1:$E$34</definedName>
    <definedName name="_xlnm.Print_Area" localSheetId="3">'Лисичанська БЛ'!$A$1:$F$36</definedName>
    <definedName name="_xlnm.Print_Area" localSheetId="4">'Міловська ЦРЛ'!$A$1:$E$16</definedName>
    <definedName name="_xlnm.Print_Area" localSheetId="12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30" i="301" l="1"/>
  <c r="F26" i="301"/>
  <c r="F16" i="301"/>
  <c r="F12" i="301"/>
  <c r="F11" i="301"/>
  <c r="F10" i="301"/>
  <c r="F34" i="301" s="1"/>
  <c r="E31" i="300"/>
  <c r="E12" i="299"/>
  <c r="E11" i="299"/>
  <c r="E10" i="299"/>
  <c r="E19" i="297"/>
  <c r="H13" i="280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<sst xmlns="http://schemas.openxmlformats.org/spreadsheetml/2006/main" count="1312" uniqueCount="623">
  <si>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</si>
  <si>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</si>
  <si>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</si>
  <si>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</si>
  <si>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</si>
  <si>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</si>
  <si>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</si>
  <si>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</si>
  <si>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</si>
  <si>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</si>
  <si>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</si>
  <si>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</si>
  <si>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</si>
  <si>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</si>
  <si>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</si>
  <si>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</si>
  <si>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</si>
  <si>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</si>
  <si>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</si>
  <si>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</si>
  <si>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</si>
  <si>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</si>
  <si>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</si>
  <si>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</si>
  <si>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</si>
  <si>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</si>
  <si>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</si>
  <si>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</si>
  <si>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</si>
  <si>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</si>
  <si>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</si>
  <si>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</si>
  <si>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</si>
  <si>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</si>
  <si>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</si>
  <si>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</si>
  <si>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</si>
  <si>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</si>
  <si>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</si>
  <si>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</si>
  <si>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</si>
  <si>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</si>
  <si>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</si>
  <si>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</si>
  <si>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</si>
  <si>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</si>
  <si>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</si>
  <si>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</si>
  <si>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</si>
  <si>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</si>
  <si>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</si>
  <si>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</si>
  <si>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</si>
  <si>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</si>
  <si>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</si>
  <si>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</si>
  <si>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</si>
  <si>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</si>
  <si>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</si>
  <si>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</si>
  <si>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</si>
  <si>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</si>
  <si>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</si>
  <si>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</si>
  <si>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</si>
  <si>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</si>
  <si>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</si>
  <si>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</si>
  <si>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</si>
  <si>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</si>
  <si>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</si>
  <si>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</si>
  <si>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</si>
  <si>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</si>
  <si>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</si>
  <si>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</si>
  <si>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</si>
  <si>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</si>
  <si>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</si>
  <si>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</si>
  <si>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</si>
  <si>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</si>
  <si>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</si>
  <si>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</si>
  <si>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</si>
  <si>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</si>
  <si>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</si>
  <si>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</si>
  <si>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</si>
  <si>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</si>
  <si>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</si>
  <si>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</si>
  <si>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</si>
  <si>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</si>
  <si>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</si>
  <si>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</si>
  <si>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</si>
  <si>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</si>
  <si>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</si>
  <si>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</si>
  <si>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</si>
  <si>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</si>
  <si>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</si>
  <si>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</si>
  <si>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</si>
  <si>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</si>
  <si>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</si>
  <si>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</si>
  <si>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</si>
  <si>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</si>
  <si>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</si>
  <si>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</si>
  <si>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</si>
  <si>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</si>
  <si>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</si>
  <si>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</si>
  <si>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</si>
  <si>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</si>
  <si>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</si>
  <si>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Н.І. Фесенко</t>
  </si>
  <si>
    <t>Виконавець</t>
  </si>
  <si>
    <t xml:space="preserve">С.В. Приступ 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</si>
  <si>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</si>
  <si>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</si>
  <si>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</si>
  <si>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</si>
  <si>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</si>
  <si>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</si>
  <si>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</si>
  <si>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</si>
  <si>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</si>
  <si>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</si>
  <si>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</si>
  <si>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</si>
  <si>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</si>
  <si>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</si>
  <si>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</si>
  <si>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</si>
  <si>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</si>
  <si>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</si>
  <si>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</si>
  <si>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</si>
  <si>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</si>
  <si>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</si>
  <si>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</si>
  <si>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</si>
  <si>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</si>
  <si>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</si>
  <si>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</si>
  <si>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</si>
  <si>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</si>
  <si>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</si>
  <si>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</si>
  <si>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</si>
  <si>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</si>
  <si>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</si>
  <si>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</si>
  <si>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</si>
  <si>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</si>
  <si>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</si>
  <si>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</si>
  <si>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</si>
  <si>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</si>
  <si>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</si>
  <si>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</si>
  <si>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</si>
  <si>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</si>
  <si>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</si>
  <si>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</si>
  <si>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</si>
  <si>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</si>
  <si>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</si>
  <si>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</si>
  <si>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</si>
  <si>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</si>
  <si>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</si>
  <si>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</si>
  <si>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</si>
  <si>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</si>
  <si>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</si>
  <si>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</si>
  <si>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</si>
  <si>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</si>
  <si>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</si>
  <si>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</si>
  <si>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</si>
  <si>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</si>
  <si>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</si>
  <si>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</si>
  <si>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</si>
  <si>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</si>
  <si>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</si>
  <si>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</si>
  <si>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</si>
  <si>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</si>
  <si>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</si>
  <si>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</si>
  <si>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</si>
  <si>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</si>
  <si>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</si>
  <si>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</si>
  <si>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</si>
  <si>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</si>
  <si>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</si>
  <si>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</si>
  <si>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</si>
  <si>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</si>
  <si>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</si>
  <si>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</si>
  <si>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</si>
  <si>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</si>
  <si>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</si>
  <si>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</si>
  <si>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</si>
  <si>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</si>
  <si>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</si>
  <si>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</si>
  <si>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</si>
  <si>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</si>
  <si>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</si>
  <si>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</si>
  <si>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</si>
  <si>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</si>
  <si>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</si>
  <si>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</si>
  <si>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</si>
  <si>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</si>
  <si>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</si>
  <si>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</si>
  <si>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</si>
  <si>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</si>
  <si>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</si>
  <si>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</si>
  <si>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</si>
  <si>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</si>
  <si>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</si>
  <si>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</si>
  <si>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</si>
  <si>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</si>
  <si>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</si>
  <si>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</si>
  <si>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</si>
  <si>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</si>
  <si>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</si>
  <si>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</si>
  <si>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</si>
  <si>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</si>
  <si>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ГЕМОТРАН</t>
  </si>
  <si>
    <t>100 мг/мл по 10 мл в ампулі; по 5 ампул на блістері</t>
  </si>
  <si>
    <t>ГРАНОЦИТ 34</t>
  </si>
  <si>
    <t>33,6 млн. МО (263 мкг)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</si>
  <si>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</si>
  <si>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</si>
  <si>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</si>
  <si>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</si>
  <si>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</si>
  <si>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</si>
  <si>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</si>
  <si>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</si>
  <si>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</si>
  <si>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</si>
  <si>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</si>
  <si>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</si>
  <si>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</si>
  <si>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</si>
  <si>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</si>
  <si>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</si>
  <si>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</si>
  <si>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</si>
  <si>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</si>
  <si>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</si>
  <si>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</si>
  <si>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</si>
  <si>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</si>
  <si>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</si>
  <si>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</si>
  <si>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</si>
  <si>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</si>
  <si>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</si>
  <si>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</si>
  <si>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</si>
  <si>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</si>
  <si>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</si>
  <si>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</si>
  <si>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</si>
  <si>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</si>
  <si>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</si>
  <si>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</si>
  <si>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</si>
  <si>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</si>
  <si>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</si>
  <si>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</si>
  <si>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</si>
  <si>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</si>
  <si>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</si>
  <si>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</si>
  <si>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</si>
  <si>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</si>
  <si>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</si>
  <si>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</si>
  <si>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</si>
  <si>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</si>
  <si>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</si>
  <si>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</si>
  <si>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</si>
  <si>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КОМПЛЕКТ</t>
  </si>
  <si>
    <t>НАБІР</t>
  </si>
  <si>
    <t>Для внутрішньоаортальної контрпульсації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</si>
  <si>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</si>
  <si>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</si>
  <si>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</si>
  <si>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</si>
  <si>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20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</si>
  <si>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</si>
  <si>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</si>
  <si>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</si>
  <si>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</si>
  <si>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</si>
  <si>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ЛЕЙКЕРАН™</t>
  </si>
  <si>
    <t>по 2 мг №25</t>
  </si>
  <si>
    <t>ЛОМУСТИН МЕДАК</t>
  </si>
  <si>
    <t>40мг №20 (20х1)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</si>
  <si>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</si>
  <si>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</si>
  <si>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</si>
  <si>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</si>
  <si>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</si>
  <si>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</si>
  <si>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</si>
  <si>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</si>
  <si>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</si>
  <si>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</si>
  <si>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</si>
  <si>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</si>
  <si>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</si>
  <si>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</si>
  <si>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</si>
  <si>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</si>
  <si>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</si>
  <si>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</si>
  <si>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</si>
  <si>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</si>
  <si>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</si>
  <si>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</si>
  <si>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</si>
  <si>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</si>
  <si>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</si>
  <si>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</si>
  <si>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</si>
  <si>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</si>
  <si>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</si>
  <si>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</si>
  <si>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</si>
  <si>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</si>
  <si>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</si>
  <si>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</si>
  <si>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</si>
  <si>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</si>
  <si>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</si>
  <si>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</si>
  <si>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</si>
  <si>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</si>
  <si>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</si>
  <si>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</si>
  <si>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</si>
  <si>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</si>
  <si>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</si>
  <si>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</si>
  <si>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</si>
  <si>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</si>
  <si>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</si>
  <si>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</si>
  <si>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</si>
  <si>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</si>
  <si>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</si>
  <si>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</si>
  <si>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</si>
  <si>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</si>
  <si>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</si>
  <si>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</si>
  <si>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</si>
  <si>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</si>
  <si>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</si>
  <si>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</si>
  <si>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</si>
  <si>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</si>
  <si>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</si>
  <si>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</si>
  <si>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</si>
  <si>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</si>
  <si>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</si>
  <si>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</si>
  <si>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</si>
  <si>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</si>
  <si>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</si>
  <si>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</si>
  <si>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</si>
  <si>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</si>
  <si>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</si>
  <si>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</si>
  <si>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</si>
  <si>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</si>
  <si>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</si>
  <si>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</si>
  <si>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</si>
  <si>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</si>
  <si>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</si>
  <si>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</si>
  <si>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</si>
  <si>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</si>
  <si>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</si>
  <si>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</si>
  <si>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</si>
  <si>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</si>
  <si>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</si>
  <si>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</si>
  <si>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</si>
  <si>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</si>
  <si>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</si>
  <si>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</si>
  <si>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</si>
  <si>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</si>
  <si>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</si>
  <si>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</si>
  <si>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</si>
  <si>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</si>
  <si>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1000 МО у флаконі</t>
  </si>
  <si>
    <t>ВІЗИПАК</t>
  </si>
  <si>
    <t>320 мг йоду/мл по 50 мл у флаконі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</si>
  <si>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</si>
  <si>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</si>
  <si>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</si>
  <si>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</si>
  <si>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</si>
  <si>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Розчин для ін`єкцій 2,5 мг/0,5 мл по 0,5 мл у шприці;</t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</si>
  <si>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</si>
  <si>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</si>
  <si>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</si>
  <si>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</si>
  <si>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</si>
  <si>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</si>
  <si>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</si>
  <si>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</si>
  <si>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</si>
  <si>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</si>
  <si>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</si>
  <si>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</si>
  <si>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</si>
  <si>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</si>
  <si>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</si>
  <si>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</si>
  <si>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</si>
  <si>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</si>
  <si>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</si>
  <si>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</si>
  <si>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</si>
  <si>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</si>
  <si>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</si>
  <si>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</si>
  <si>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</si>
  <si>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</si>
  <si>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</si>
  <si>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</si>
  <si>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</si>
  <si>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</si>
  <si>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</si>
  <si>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</si>
  <si>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</si>
  <si>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</si>
  <si>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</si>
  <si>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</si>
  <si>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</si>
  <si>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</si>
  <si>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</si>
  <si>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</si>
  <si>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</si>
  <si>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</si>
  <si>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</si>
  <si>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</si>
  <si>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</si>
  <si>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</si>
  <si>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</si>
  <si>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</si>
  <si>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</si>
  <si>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</si>
  <si>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</si>
  <si>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</si>
  <si>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</si>
  <si>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</si>
  <si>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</si>
  <si>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</si>
  <si>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</si>
  <si>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</si>
  <si>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</si>
  <si>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</si>
  <si>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</si>
  <si>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</si>
  <si>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</si>
  <si>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</si>
  <si>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</si>
  <si>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</si>
  <si>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</si>
  <si>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</si>
  <si>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</si>
  <si>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</si>
  <si>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ІНФУЛГАН</t>
  </si>
  <si>
    <t>По 100 мл у флаконі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</si>
  <si>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</si>
  <si>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</si>
  <si>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</si>
  <si>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</si>
  <si>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</si>
  <si>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</si>
  <si>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</si>
  <si>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</si>
  <si>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</si>
  <si>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</si>
  <si>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</si>
  <si>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</si>
  <si>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</si>
  <si>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</si>
  <si>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</si>
  <si>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</si>
  <si>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</si>
  <si>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</si>
  <si>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</si>
  <si>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</si>
  <si>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</si>
  <si>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</si>
  <si>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</si>
  <si>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</si>
  <si>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</si>
  <si>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Еконсапарин-Фармекс</t>
  </si>
  <si>
    <t>Мілрон</t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</si>
  <si>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</si>
  <si>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</si>
  <si>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</si>
  <si>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</si>
  <si>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</si>
  <si>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</si>
  <si>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Цитозар 1000 мг</t>
  </si>
  <si>
    <t>Еноксапарин-Фармекс</t>
  </si>
  <si>
    <t>Клексан 300</t>
  </si>
  <si>
    <t>Ципремі Ремдесивір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</si>
  <si>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</si>
  <si>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</si>
  <si>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</si>
  <si>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</si>
  <si>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</si>
  <si>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ЦИПРЕМІ Ремдесивір</t>
  </si>
  <si>
    <t>БІОВЕН</t>
  </si>
  <si>
    <t>Премі-тат 1500, ТАТ/Р-012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</si>
  <si>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</si>
  <si>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</si>
  <si>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</si>
  <si>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006272 до 01.06.23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</si>
  <si>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</si>
  <si>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ЦИПРЕМІ </t>
    </r>
    <r>
      <rPr>
        <sz val="9"/>
        <rFont val="Times New Roman"/>
        <family val="1"/>
        <charset val="204"/>
      </rPr>
      <t>Ремдисивір для ін'єкцій, серія L610424 до 31.08.23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</si>
  <si>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</si>
  <si>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t>9 приход</t>
  </si>
  <si>
    <t>Ципремі (Ремдесивір) 100мг, сер.L610424</t>
  </si>
  <si>
    <t>Біовен 10% 100мл, сер.100521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</si>
  <si>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1 мг, серія 1R3206В до 31.12.23</t>
    </r>
  </si>
  <si>
    <t>капс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</si>
  <si>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3 мг, серія 3R3033D до 29.02.24</t>
    </r>
  </si>
  <si>
    <t>Актемра 80г</t>
  </si>
  <si>
    <t>Актемра 200мг/10мл, сер.В4006В04</t>
  </si>
  <si>
    <t>Одяг захисний від інф.контраг</t>
  </si>
  <si>
    <t>Костюм біозахисту 3,6кл</t>
  </si>
  <si>
    <t>Маска медична повсякд.нест</t>
  </si>
  <si>
    <t>костюм біологічного захисту розмір М</t>
  </si>
  <si>
    <t>одяг захисний від інфекційних агентів для багаторазового використання р.S</t>
  </si>
  <si>
    <t>одяг захисний від інфекційних агентів для багаторазового використання р.M</t>
  </si>
  <si>
    <t>одяг захисний від інфекційних агентів для багаторазового використання р.L</t>
  </si>
  <si>
    <t>одяг захисний від інфекційних агентів для багаторазового використання р.XL</t>
  </si>
  <si>
    <t>халат багаторазовий (розмір M)</t>
  </si>
  <si>
    <t>халат багаторазовий (розмір S)</t>
  </si>
  <si>
    <t>халат багаторазовий (розмір L)</t>
  </si>
  <si>
    <t>Майгеп 400мг, сер.3113991</t>
  </si>
  <si>
    <t>Майдекла 60мг, сер.3114210</t>
  </si>
  <si>
    <t>Одяг зах.багат. ХL</t>
  </si>
  <si>
    <t>В.о. керівника</t>
  </si>
  <si>
    <t>Р.А. Галат</t>
  </si>
  <si>
    <t>полог</t>
  </si>
  <si>
    <t>Рукавички</t>
  </si>
  <si>
    <t>по 3 мг №50 (10х5)</t>
  </si>
  <si>
    <t>Капсули по 0,5 мг (10х5) у блістерах</t>
  </si>
  <si>
    <t>По 1 мг  № 50 (10х5)</t>
  </si>
  <si>
    <t>ГІДРОКСИКАРБАМІД</t>
  </si>
  <si>
    <t>Капсули по 500 мг № 100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</si>
  <si>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</si>
  <si>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</si>
  <si>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</si>
  <si>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</si>
  <si>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</si>
  <si>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28 mm x 3,5 mm</t>
  </si>
  <si>
    <t>Rebel Monorail, 32 mm x 3,5 mm</t>
  </si>
  <si>
    <t>ПРОГРАФ</t>
  </si>
  <si>
    <t>По 5 мг №50</t>
  </si>
  <si>
    <t>ПУЛЬМОЗИМ</t>
  </si>
  <si>
    <t>2,5 мг/2,5 мл</t>
  </si>
  <si>
    <t>РОЗЧИН РІНГЕРА</t>
  </si>
  <si>
    <t>По 400 мл у пляшках</t>
  </si>
  <si>
    <t>200 мл у флаконах</t>
  </si>
  <si>
    <t>ФЛУКОНАЗОЛ</t>
  </si>
  <si>
    <t>2 мг/мл по 100 мл</t>
  </si>
  <si>
    <t>Глатимеру ацетат-віста</t>
  </si>
  <si>
    <t xml:space="preserve">                                                                                                                                                 Директор КНП"Новопсковське ТМО"   _________________       І.В.Соловйов</t>
  </si>
  <si>
    <t xml:space="preserve"> (наявність лікарських засобів та виробів медичного призначення станом на 03.02.2022)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</si>
  <si>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31.01.2022 року</t>
    </r>
  </si>
  <si>
    <r>
      <t>станом на 31.01.</t>
    </r>
    <r>
      <rPr>
        <b/>
        <u/>
        <sz val="10"/>
        <rFont val="Arial"/>
        <family val="2"/>
        <charset val="204"/>
      </rPr>
      <t>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</si>
  <si>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31.01.2022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</si>
  <si>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31.01.2022 року</t>
    </r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</si>
  <si>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31.01. 2022 року                                                                               КНП ЛОР "Луганська обласна клінічна лікарня"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</si>
  <si>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31.01. 2021 року по КНП"Троїцьке ТМО"</t>
    </r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</si>
  <si>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31.01.2022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</si>
  <si>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31 січня  2022 року</t>
    </r>
  </si>
  <si>
    <t>станом на 31.01.2022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</si>
  <si>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31 січня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</si>
  <si>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31.01. 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</si>
  <si>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 31.01.2022 року поКНП " Станично-Луганському РТМО"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</si>
  <si>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31.01.2022 року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</si>
  <si>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31.01.2022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</si>
</sst>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39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8" fillId="0" borderId="48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2" fillId="0" borderId="10" xfId="57" applyFont="1" applyBorder="1" applyAlignment="1">
      <alignment horizontal="center" vertical="justify"/>
    </xf>
    <xf numFmtId="0" fontId="59" fillId="0" borderId="0" xfId="57" applyFont="1" applyAlignment="1">
      <alignment horizontal="center" vertical="center"/>
    </xf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61" fillId="0" borderId="9" xfId="57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6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 wrapText="1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8" fillId="0" borderId="5" xfId="0" applyFont="1" applyBorder="1" applyAlignment="1"/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51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9"/>
  <sheetViews>
    <sheetView workbookViewId="0">
      <selection activeCell="H11" sqref="H11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6.5" customHeight="1" x14ac:dyDescent="0.2">
      <c r="A3" s="223" t="s">
        <v>187</v>
      </c>
      <c r="B3" s="223"/>
      <c r="C3" s="223"/>
      <c r="D3" s="223"/>
      <c r="E3" s="223"/>
    </row>
    <row r="4" spans="1:5" ht="16.5" customHeight="1" x14ac:dyDescent="0.2">
      <c r="A4" s="223" t="s">
        <v>188</v>
      </c>
      <c r="B4" s="223"/>
      <c r="C4" s="223"/>
      <c r="D4" s="223"/>
      <c r="E4" s="223"/>
    </row>
    <row r="5" spans="1:5" ht="15" customHeight="1" x14ac:dyDescent="0.2">
      <c r="A5" s="223" t="s">
        <v>189</v>
      </c>
      <c r="B5" s="223"/>
      <c r="C5" s="223"/>
      <c r="D5" s="223"/>
      <c r="E5" s="223"/>
    </row>
    <row r="6" spans="1:5" ht="15" customHeight="1" x14ac:dyDescent="0.2">
      <c r="A6" s="223" t="s">
        <v>190</v>
      </c>
      <c r="B6" s="223"/>
      <c r="C6" s="223"/>
      <c r="D6" s="223"/>
      <c r="E6" s="223"/>
    </row>
    <row r="7" spans="1:5" ht="15" customHeight="1" x14ac:dyDescent="0.2">
      <c r="A7" s="223" t="s">
        <v>610</v>
      </c>
      <c r="B7" s="223"/>
      <c r="C7" s="223"/>
      <c r="D7" s="223"/>
      <c r="E7" s="223"/>
    </row>
    <row r="8" spans="1:5" ht="19.5" customHeight="1" x14ac:dyDescent="0.2">
      <c r="A8" s="160"/>
      <c r="B8" s="160"/>
      <c r="C8" s="160"/>
      <c r="D8" s="160"/>
      <c r="E8" s="160"/>
    </row>
    <row r="9" spans="1:5" ht="20.25" customHeight="1" x14ac:dyDescent="0.2">
      <c r="A9" s="229" t="s">
        <v>161</v>
      </c>
      <c r="B9" s="229"/>
      <c r="C9" s="229"/>
      <c r="D9" s="229"/>
      <c r="E9" s="229"/>
    </row>
    <row r="10" spans="1:5" ht="13.5" customHeight="1" x14ac:dyDescent="0.2">
      <c r="A10" s="222" t="s">
        <v>191</v>
      </c>
      <c r="B10" s="222"/>
      <c r="C10" s="222"/>
      <c r="D10" s="222"/>
      <c r="E10" s="222"/>
    </row>
    <row r="11" spans="1:5" ht="18.75" customHeight="1" x14ac:dyDescent="0.2">
      <c r="A11" s="160"/>
      <c r="B11" s="160"/>
      <c r="C11" s="160"/>
      <c r="D11" s="160"/>
      <c r="E11" s="160"/>
    </row>
    <row r="12" spans="1:5" ht="24" customHeight="1" x14ac:dyDescent="0.2">
      <c r="A12" s="227" t="s">
        <v>5</v>
      </c>
      <c r="B12" s="227" t="s">
        <v>3</v>
      </c>
      <c r="C12" s="227" t="s">
        <v>4</v>
      </c>
      <c r="D12" s="227" t="s">
        <v>6</v>
      </c>
      <c r="E12" s="227"/>
    </row>
    <row r="13" spans="1:5" ht="22.5" customHeight="1" x14ac:dyDescent="0.2">
      <c r="A13" s="228"/>
      <c r="B13" s="228"/>
      <c r="C13" s="228"/>
      <c r="D13" s="216" t="s">
        <v>7</v>
      </c>
      <c r="E13" s="216" t="s">
        <v>0</v>
      </c>
    </row>
    <row r="14" spans="1:5" ht="24" customHeight="1" x14ac:dyDescent="0.2">
      <c r="A14" s="224" t="s">
        <v>192</v>
      </c>
      <c r="B14" s="161">
        <v>2301400</v>
      </c>
      <c r="C14" s="162" t="s">
        <v>446</v>
      </c>
      <c r="D14" s="163" t="s">
        <v>8</v>
      </c>
      <c r="E14" s="163">
        <v>22</v>
      </c>
    </row>
    <row r="15" spans="1:5" ht="24" customHeight="1" x14ac:dyDescent="0.2">
      <c r="A15" s="225"/>
      <c r="B15" s="161">
        <v>2301400</v>
      </c>
      <c r="C15" s="162" t="s">
        <v>457</v>
      </c>
      <c r="D15" s="163" t="s">
        <v>1</v>
      </c>
      <c r="E15" s="163">
        <v>800</v>
      </c>
    </row>
    <row r="16" spans="1:5" ht="22.5" customHeight="1" x14ac:dyDescent="0.2">
      <c r="A16" s="225"/>
      <c r="B16" s="161">
        <v>2301400</v>
      </c>
      <c r="C16" s="164" t="s">
        <v>445</v>
      </c>
      <c r="D16" s="163" t="s">
        <v>8</v>
      </c>
      <c r="E16" s="163">
        <v>300</v>
      </c>
    </row>
    <row r="17" spans="1:5" ht="27.75" customHeight="1" x14ac:dyDescent="0.2">
      <c r="A17" s="225"/>
      <c r="B17" s="161">
        <v>2301400</v>
      </c>
      <c r="C17" s="164" t="s">
        <v>463</v>
      </c>
      <c r="D17" s="163" t="s">
        <v>462</v>
      </c>
      <c r="E17" s="163">
        <v>74</v>
      </c>
    </row>
    <row r="18" spans="1:5" ht="27.75" customHeight="1" x14ac:dyDescent="0.2">
      <c r="A18" s="225"/>
      <c r="B18" s="161">
        <v>2301400</v>
      </c>
      <c r="C18" s="164" t="s">
        <v>536</v>
      </c>
      <c r="D18" s="163" t="s">
        <v>10</v>
      </c>
      <c r="E18" s="163">
        <v>4500</v>
      </c>
    </row>
    <row r="19" spans="1:5" ht="27.75" customHeight="1" x14ac:dyDescent="0.2">
      <c r="A19" s="225"/>
      <c r="B19" s="161">
        <v>2301400</v>
      </c>
      <c r="C19" s="164" t="s">
        <v>537</v>
      </c>
      <c r="D19" s="163" t="s">
        <v>15</v>
      </c>
      <c r="E19" s="163">
        <v>1</v>
      </c>
    </row>
    <row r="20" spans="1:5" ht="27.75" customHeight="1" x14ac:dyDescent="0.2">
      <c r="A20" s="225"/>
      <c r="B20" s="161">
        <v>2301400</v>
      </c>
      <c r="C20" s="164" t="s">
        <v>538</v>
      </c>
      <c r="D20" s="163" t="s">
        <v>15</v>
      </c>
      <c r="E20" s="163">
        <v>6</v>
      </c>
    </row>
    <row r="21" spans="1:5" ht="27.75" customHeight="1" x14ac:dyDescent="0.2">
      <c r="A21" s="225"/>
      <c r="B21" s="161">
        <v>2301400</v>
      </c>
      <c r="C21" s="164" t="s">
        <v>539</v>
      </c>
      <c r="D21" s="163" t="s">
        <v>15</v>
      </c>
      <c r="E21" s="163">
        <v>21</v>
      </c>
    </row>
    <row r="22" spans="1:5" ht="27.75" customHeight="1" x14ac:dyDescent="0.2">
      <c r="A22" s="226"/>
      <c r="B22" s="161">
        <v>2301400</v>
      </c>
      <c r="C22" s="162" t="s">
        <v>441</v>
      </c>
      <c r="D22" s="163" t="s">
        <v>15</v>
      </c>
      <c r="E22" s="163">
        <v>5</v>
      </c>
    </row>
    <row r="28" spans="1:5" ht="16.5" customHeight="1" x14ac:dyDescent="0.2">
      <c r="A28" s="165" t="s">
        <v>63</v>
      </c>
      <c r="B28" s="165"/>
      <c r="C28" s="165"/>
    </row>
    <row r="29" spans="1:5" x14ac:dyDescent="0.2">
      <c r="A29" s="160"/>
      <c r="B29" s="160"/>
      <c r="C29" s="160"/>
    </row>
  </sheetData>
  <mergeCells count="12">
    <mergeCell ref="A10:E10"/>
    <mergeCell ref="A6:E6"/>
    <mergeCell ref="A14:A22"/>
    <mergeCell ref="A3:E3"/>
    <mergeCell ref="A4:E4"/>
    <mergeCell ref="A12:A13"/>
    <mergeCell ref="B12:B13"/>
    <mergeCell ref="C12:C13"/>
    <mergeCell ref="D12:E12"/>
    <mergeCell ref="A5:E5"/>
    <mergeCell ref="A7:E7"/>
    <mergeCell ref="A9:E9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C3" sqref="C3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305" t="s">
        <v>193</v>
      </c>
      <c r="C2" s="305"/>
      <c r="D2" s="306"/>
      <c r="E2" s="93"/>
      <c r="F2" s="94"/>
    </row>
    <row r="3" spans="1:8" ht="24.75" customHeight="1" x14ac:dyDescent="0.25">
      <c r="A3" s="25"/>
      <c r="B3" s="95"/>
      <c r="C3" s="214" t="s">
        <v>617</v>
      </c>
      <c r="D3" s="96"/>
      <c r="E3" s="93"/>
      <c r="F3" s="94"/>
    </row>
    <row r="4" spans="1:8" ht="38.25" customHeight="1" x14ac:dyDescent="0.25">
      <c r="A4" s="31"/>
      <c r="B4" s="307" t="s">
        <v>185</v>
      </c>
      <c r="C4" s="307"/>
      <c r="D4" s="308"/>
      <c r="E4" s="93"/>
      <c r="F4" s="94"/>
    </row>
    <row r="5" spans="1:8" ht="22.5" customHeight="1" x14ac:dyDescent="0.25">
      <c r="A5" s="31"/>
      <c r="B5" s="309" t="s">
        <v>29</v>
      </c>
      <c r="C5" s="310"/>
      <c r="D5" s="310"/>
      <c r="E5" s="93"/>
      <c r="F5" s="94"/>
    </row>
    <row r="6" spans="1:8" ht="42.75" customHeight="1" x14ac:dyDescent="0.25">
      <c r="A6" s="311" t="s">
        <v>5</v>
      </c>
      <c r="B6" s="311" t="s">
        <v>3</v>
      </c>
      <c r="C6" s="311" t="s">
        <v>114</v>
      </c>
      <c r="D6" s="311" t="s">
        <v>6</v>
      </c>
      <c r="E6" s="312"/>
    </row>
    <row r="7" spans="1:8" x14ac:dyDescent="0.25">
      <c r="A7" s="311"/>
      <c r="B7" s="311"/>
      <c r="C7" s="311"/>
      <c r="D7" s="215" t="s">
        <v>7</v>
      </c>
      <c r="E7" s="215" t="s">
        <v>0</v>
      </c>
    </row>
    <row r="8" spans="1:8" ht="24" customHeight="1" x14ac:dyDescent="0.25">
      <c r="A8" s="300" t="s">
        <v>131</v>
      </c>
      <c r="B8" s="300">
        <v>2301400</v>
      </c>
      <c r="C8" s="97" t="s">
        <v>92</v>
      </c>
      <c r="D8" s="98" t="s">
        <v>30</v>
      </c>
      <c r="E8" s="7">
        <v>170</v>
      </c>
    </row>
    <row r="9" spans="1:8" ht="24.75" x14ac:dyDescent="0.25">
      <c r="A9" s="301"/>
      <c r="B9" s="301"/>
      <c r="C9" s="101" t="s">
        <v>552</v>
      </c>
      <c r="D9" s="99" t="s">
        <v>19</v>
      </c>
      <c r="E9" s="16">
        <v>200</v>
      </c>
      <c r="F9" s="212"/>
      <c r="G9" s="212"/>
      <c r="H9" s="100"/>
    </row>
    <row r="10" spans="1:8" x14ac:dyDescent="0.25">
      <c r="A10" s="301"/>
      <c r="B10" s="301"/>
      <c r="C10" s="101" t="s">
        <v>553</v>
      </c>
      <c r="D10" s="99" t="s">
        <v>30</v>
      </c>
      <c r="E10" s="16">
        <v>510</v>
      </c>
      <c r="F10" s="212"/>
      <c r="G10" s="212"/>
      <c r="H10" s="100"/>
    </row>
    <row r="11" spans="1:8" ht="24.75" x14ac:dyDescent="0.25">
      <c r="A11" s="301"/>
      <c r="B11" s="301"/>
      <c r="C11" s="101" t="s">
        <v>554</v>
      </c>
      <c r="D11" s="99" t="s">
        <v>15</v>
      </c>
      <c r="E11" s="16">
        <v>6</v>
      </c>
      <c r="F11" s="212"/>
      <c r="G11" s="212"/>
      <c r="H11" s="100"/>
    </row>
    <row r="12" spans="1:8" ht="24.75" x14ac:dyDescent="0.25">
      <c r="A12" s="301"/>
      <c r="B12" s="301"/>
      <c r="C12" s="101" t="s">
        <v>555</v>
      </c>
      <c r="D12" s="99" t="s">
        <v>15</v>
      </c>
      <c r="E12" s="16">
        <v>2</v>
      </c>
      <c r="F12" s="212"/>
      <c r="G12" s="212"/>
      <c r="H12" s="100"/>
    </row>
    <row r="13" spans="1:8" ht="36.75" x14ac:dyDescent="0.25">
      <c r="A13" s="301"/>
      <c r="B13" s="301"/>
      <c r="C13" s="101" t="s">
        <v>556</v>
      </c>
      <c r="D13" s="98" t="s">
        <v>10</v>
      </c>
      <c r="E13" s="7">
        <v>6000</v>
      </c>
      <c r="F13" s="212"/>
      <c r="G13" s="212"/>
      <c r="H13" s="100"/>
    </row>
    <row r="14" spans="1:8" ht="24.75" x14ac:dyDescent="0.25">
      <c r="A14" s="301"/>
      <c r="B14" s="301"/>
      <c r="C14" s="101" t="s">
        <v>557</v>
      </c>
      <c r="D14" s="98" t="s">
        <v>15</v>
      </c>
      <c r="E14" s="7">
        <v>12</v>
      </c>
      <c r="F14" s="212"/>
      <c r="G14" s="212"/>
      <c r="H14" s="100"/>
    </row>
    <row r="15" spans="1:8" ht="24.75" x14ac:dyDescent="0.25">
      <c r="A15" s="301"/>
      <c r="B15" s="301"/>
      <c r="C15" s="101" t="s">
        <v>558</v>
      </c>
      <c r="D15" s="98" t="s">
        <v>15</v>
      </c>
      <c r="E15" s="7">
        <v>6</v>
      </c>
      <c r="F15" s="212"/>
      <c r="G15" s="212"/>
      <c r="H15" s="100"/>
    </row>
    <row r="16" spans="1:8" ht="24.75" x14ac:dyDescent="0.25">
      <c r="A16" s="301"/>
      <c r="B16" s="301"/>
      <c r="C16" s="101" t="s">
        <v>562</v>
      </c>
      <c r="D16" s="98" t="s">
        <v>563</v>
      </c>
      <c r="E16" s="7">
        <v>100</v>
      </c>
      <c r="F16" s="212"/>
      <c r="G16" s="212"/>
      <c r="H16" s="100"/>
    </row>
    <row r="17" spans="1:8" ht="24.75" x14ac:dyDescent="0.25">
      <c r="A17" s="301"/>
      <c r="B17" s="301"/>
      <c r="C17" s="101" t="s">
        <v>564</v>
      </c>
      <c r="D17" s="98" t="s">
        <v>563</v>
      </c>
      <c r="E17" s="7">
        <v>100</v>
      </c>
      <c r="F17" s="212"/>
      <c r="G17" s="212"/>
      <c r="H17" s="100"/>
    </row>
    <row r="18" spans="1:8" ht="24" x14ac:dyDescent="0.25">
      <c r="A18" s="301"/>
      <c r="B18" s="301"/>
      <c r="C18" s="97" t="s">
        <v>96</v>
      </c>
      <c r="D18" s="98" t="s">
        <v>68</v>
      </c>
      <c r="E18" s="7">
        <v>250</v>
      </c>
      <c r="F18" s="212"/>
      <c r="G18" s="212"/>
      <c r="H18" s="100"/>
    </row>
    <row r="19" spans="1:8" ht="24.75" x14ac:dyDescent="0.25">
      <c r="A19" s="301"/>
      <c r="B19" s="301"/>
      <c r="C19" s="101" t="s">
        <v>105</v>
      </c>
      <c r="D19" s="99" t="s">
        <v>68</v>
      </c>
      <c r="E19" s="16">
        <v>6</v>
      </c>
      <c r="F19" s="303"/>
      <c r="G19" s="304"/>
      <c r="H19" s="102"/>
    </row>
    <row r="20" spans="1:8" ht="24.75" x14ac:dyDescent="0.25">
      <c r="A20" s="301"/>
      <c r="B20" s="301"/>
      <c r="C20" s="101" t="s">
        <v>194</v>
      </c>
      <c r="D20" s="99" t="s">
        <v>68</v>
      </c>
      <c r="E20" s="16">
        <v>4</v>
      </c>
      <c r="F20" s="212"/>
      <c r="G20" s="213"/>
      <c r="H20" s="102"/>
    </row>
    <row r="21" spans="1:8" ht="24.75" x14ac:dyDescent="0.25">
      <c r="A21" s="301"/>
      <c r="B21" s="301"/>
      <c r="C21" s="101" t="s">
        <v>195</v>
      </c>
      <c r="D21" s="99" t="s">
        <v>68</v>
      </c>
      <c r="E21" s="16">
        <v>12</v>
      </c>
      <c r="F21" s="212"/>
      <c r="G21" s="213"/>
      <c r="H21" s="102"/>
    </row>
    <row r="22" spans="1:8" ht="24.75" x14ac:dyDescent="0.25">
      <c r="A22" s="301"/>
      <c r="B22" s="301"/>
      <c r="C22" s="101" t="s">
        <v>196</v>
      </c>
      <c r="D22" s="99" t="s">
        <v>68</v>
      </c>
      <c r="E22" s="16">
        <v>2</v>
      </c>
      <c r="F22" s="212"/>
      <c r="G22" s="213"/>
      <c r="H22" s="102"/>
    </row>
    <row r="23" spans="1:8" x14ac:dyDescent="0.25">
      <c r="A23" s="301"/>
      <c r="B23" s="301"/>
      <c r="C23" s="103" t="s">
        <v>100</v>
      </c>
      <c r="D23" s="99" t="s">
        <v>68</v>
      </c>
      <c r="E23" s="16">
        <v>5</v>
      </c>
      <c r="F23" s="212"/>
      <c r="G23" s="213"/>
      <c r="H23" s="102"/>
    </row>
    <row r="24" spans="1:8" ht="24.75" x14ac:dyDescent="0.25">
      <c r="A24" s="301"/>
      <c r="B24" s="301"/>
      <c r="C24" s="101" t="s">
        <v>106</v>
      </c>
      <c r="D24" s="99" t="s">
        <v>68</v>
      </c>
      <c r="E24" s="16">
        <v>52</v>
      </c>
      <c r="F24" s="212"/>
      <c r="G24" s="213"/>
      <c r="H24" s="102"/>
    </row>
    <row r="25" spans="1:8" ht="24.75" x14ac:dyDescent="0.25">
      <c r="A25" s="301"/>
      <c r="B25" s="301"/>
      <c r="C25" s="101" t="s">
        <v>107</v>
      </c>
      <c r="D25" s="99" t="s">
        <v>68</v>
      </c>
      <c r="E25" s="16">
        <v>153</v>
      </c>
      <c r="F25" s="212"/>
      <c r="G25" s="213"/>
      <c r="H25" s="102"/>
    </row>
    <row r="26" spans="1:8" ht="24.75" x14ac:dyDescent="0.25">
      <c r="A26" s="301"/>
      <c r="B26" s="301"/>
      <c r="C26" s="101" t="s">
        <v>108</v>
      </c>
      <c r="D26" s="99" t="s">
        <v>68</v>
      </c>
      <c r="E26" s="16">
        <v>32</v>
      </c>
      <c r="F26" s="212"/>
      <c r="G26" s="213"/>
      <c r="H26" s="102"/>
    </row>
    <row r="27" spans="1:8" ht="24.75" x14ac:dyDescent="0.25">
      <c r="A27" s="301"/>
      <c r="B27" s="301"/>
      <c r="C27" s="101" t="s">
        <v>109</v>
      </c>
      <c r="D27" s="99" t="s">
        <v>68</v>
      </c>
      <c r="E27" s="16">
        <v>6</v>
      </c>
      <c r="F27" s="212"/>
      <c r="G27" s="213"/>
      <c r="H27" s="102"/>
    </row>
    <row r="28" spans="1:8" x14ac:dyDescent="0.25">
      <c r="A28" s="301"/>
      <c r="B28" s="301"/>
      <c r="C28" s="101" t="s">
        <v>420</v>
      </c>
      <c r="D28" s="99" t="s">
        <v>68</v>
      </c>
      <c r="E28" s="16">
        <v>70</v>
      </c>
      <c r="F28" s="212"/>
      <c r="G28" s="213"/>
      <c r="H28" s="102"/>
    </row>
    <row r="29" spans="1:8" x14ac:dyDescent="0.25">
      <c r="A29" s="301"/>
      <c r="B29" s="301"/>
      <c r="C29" s="101" t="s">
        <v>110</v>
      </c>
      <c r="D29" s="99" t="s">
        <v>68</v>
      </c>
      <c r="E29" s="16">
        <v>68</v>
      </c>
      <c r="F29" s="212"/>
      <c r="G29" s="213"/>
      <c r="H29" s="102"/>
    </row>
    <row r="30" spans="1:8" x14ac:dyDescent="0.25">
      <c r="A30" s="301"/>
      <c r="B30" s="301"/>
      <c r="C30" s="101" t="s">
        <v>111</v>
      </c>
      <c r="D30" s="99" t="s">
        <v>68</v>
      </c>
      <c r="E30" s="16">
        <v>255</v>
      </c>
      <c r="F30" s="212"/>
      <c r="G30" s="213"/>
      <c r="H30" s="102"/>
    </row>
    <row r="31" spans="1:8" x14ac:dyDescent="0.25">
      <c r="A31" s="301"/>
      <c r="B31" s="301"/>
      <c r="C31" s="101" t="s">
        <v>112</v>
      </c>
      <c r="D31" s="99" t="s">
        <v>68</v>
      </c>
      <c r="E31" s="16">
        <v>35</v>
      </c>
      <c r="F31" s="212"/>
      <c r="G31" s="213"/>
      <c r="H31" s="102"/>
    </row>
    <row r="32" spans="1:8" x14ac:dyDescent="0.25">
      <c r="A32" s="301"/>
      <c r="B32" s="301"/>
      <c r="C32" s="101" t="s">
        <v>197</v>
      </c>
      <c r="D32" s="99" t="s">
        <v>68</v>
      </c>
      <c r="E32" s="16">
        <v>138</v>
      </c>
      <c r="F32" s="212"/>
      <c r="G32" s="213"/>
      <c r="H32" s="102"/>
    </row>
    <row r="33" spans="1:8" x14ac:dyDescent="0.25">
      <c r="A33" s="301"/>
      <c r="B33" s="301"/>
      <c r="C33" s="101" t="s">
        <v>198</v>
      </c>
      <c r="D33" s="99" t="s">
        <v>68</v>
      </c>
      <c r="E33" s="16">
        <v>485</v>
      </c>
      <c r="F33" s="212"/>
      <c r="G33" s="213"/>
      <c r="H33" s="102"/>
    </row>
    <row r="34" spans="1:8" x14ac:dyDescent="0.25">
      <c r="A34" s="302"/>
      <c r="B34" s="302"/>
      <c r="C34" s="101" t="s">
        <v>199</v>
      </c>
      <c r="D34" s="99" t="s">
        <v>68</v>
      </c>
      <c r="E34" s="16">
        <v>65</v>
      </c>
      <c r="F34" s="212"/>
      <c r="G34" s="213"/>
      <c r="H34" s="102"/>
    </row>
    <row r="35" spans="1:8" x14ac:dyDescent="0.25">
      <c r="A35" s="25"/>
      <c r="B35" s="104"/>
      <c r="C35" s="104"/>
      <c r="D35" s="100"/>
      <c r="E35" s="100"/>
      <c r="F35" s="100"/>
      <c r="G35" s="100"/>
      <c r="H35" s="100"/>
    </row>
    <row r="36" spans="1:8" x14ac:dyDescent="0.25">
      <c r="A36" s="25"/>
      <c r="B36" s="25"/>
      <c r="C36" s="25"/>
      <c r="D36" s="25"/>
      <c r="E36" s="25"/>
    </row>
    <row r="37" spans="1:8" x14ac:dyDescent="0.25">
      <c r="A37" s="25"/>
      <c r="B37" s="105" t="s">
        <v>200</v>
      </c>
      <c r="C37" s="105"/>
      <c r="D37" s="25" t="s">
        <v>201</v>
      </c>
      <c r="E37" s="25"/>
    </row>
    <row r="38" spans="1:8" x14ac:dyDescent="0.25">
      <c r="A38" s="25"/>
      <c r="B38" s="25"/>
      <c r="C38" s="25"/>
      <c r="D38" s="25"/>
      <c r="E38" s="25"/>
    </row>
    <row r="39" spans="1:8" x14ac:dyDescent="0.25">
      <c r="A39" s="25"/>
      <c r="B39" s="25"/>
      <c r="C39" s="25"/>
      <c r="D39" s="25"/>
      <c r="E39" s="25"/>
    </row>
    <row r="40" spans="1:8" x14ac:dyDescent="0.25">
      <c r="B40" s="100"/>
      <c r="C40" s="100"/>
      <c r="D40" s="212"/>
    </row>
    <row r="41" spans="1:8" x14ac:dyDescent="0.25">
      <c r="B41" s="105"/>
      <c r="C41" s="105"/>
      <c r="D41" s="25"/>
      <c r="E41" s="25"/>
    </row>
    <row r="42" spans="1:8" x14ac:dyDescent="0.25">
      <c r="B42" s="25"/>
      <c r="C42" s="25"/>
      <c r="D42" s="25"/>
    </row>
  </sheetData>
  <mergeCells count="10">
    <mergeCell ref="A8:A34"/>
    <mergeCell ref="B8:B34"/>
    <mergeCell ref="F19:G19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7"/>
  <sheetViews>
    <sheetView zoomScale="83" zoomScaleNormal="83" workbookViewId="0">
      <selection activeCell="B2" sqref="B2:D2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31" t="s">
        <v>618</v>
      </c>
      <c r="C2" s="231"/>
      <c r="D2" s="313"/>
      <c r="E2" s="29"/>
      <c r="F2" s="29"/>
    </row>
    <row r="3" spans="1:8" ht="45.75" customHeight="1" x14ac:dyDescent="0.25">
      <c r="B3" s="314" t="s">
        <v>185</v>
      </c>
      <c r="C3" s="315"/>
      <c r="D3" s="30"/>
      <c r="E3" s="29"/>
      <c r="F3" s="29"/>
    </row>
    <row r="4" spans="1:8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8" ht="30" x14ac:dyDescent="0.25">
      <c r="A5" s="235"/>
      <c r="B5" s="235"/>
      <c r="C5" s="235"/>
      <c r="D5" s="218" t="s">
        <v>7</v>
      </c>
      <c r="E5" s="53" t="s">
        <v>0</v>
      </c>
    </row>
    <row r="6" spans="1:8" ht="26.25" customHeight="1" x14ac:dyDescent="0.3">
      <c r="A6" s="84" t="s">
        <v>186</v>
      </c>
      <c r="B6" s="85"/>
      <c r="C6" s="86" t="s">
        <v>22</v>
      </c>
      <c r="D6" s="58" t="s">
        <v>1</v>
      </c>
      <c r="E6" s="87">
        <v>0</v>
      </c>
      <c r="F6" s="88"/>
      <c r="H6" s="89"/>
    </row>
    <row r="7" spans="1:8" ht="26.25" customHeight="1" x14ac:dyDescent="0.3">
      <c r="A7" s="84" t="s">
        <v>186</v>
      </c>
      <c r="B7" s="85"/>
      <c r="C7" s="86" t="s">
        <v>530</v>
      </c>
      <c r="D7" s="58" t="s">
        <v>15</v>
      </c>
      <c r="E7" s="87">
        <v>1</v>
      </c>
      <c r="F7" s="88"/>
      <c r="H7" s="89"/>
    </row>
    <row r="8" spans="1:8" ht="26.25" customHeight="1" x14ac:dyDescent="0.3">
      <c r="A8" s="84" t="s">
        <v>186</v>
      </c>
      <c r="B8" s="85"/>
      <c r="C8" s="86" t="s">
        <v>531</v>
      </c>
      <c r="D8" s="58" t="s">
        <v>462</v>
      </c>
      <c r="E8" s="87">
        <v>0</v>
      </c>
      <c r="F8" s="88"/>
      <c r="H8" s="89"/>
    </row>
    <row r="9" spans="1:8" ht="26.25" customHeight="1" x14ac:dyDescent="0.3">
      <c r="A9" s="84" t="s">
        <v>186</v>
      </c>
      <c r="B9" s="85"/>
      <c r="C9" s="86" t="s">
        <v>532</v>
      </c>
      <c r="D9" s="58" t="s">
        <v>15</v>
      </c>
      <c r="E9" s="87">
        <v>9</v>
      </c>
      <c r="F9" s="88"/>
      <c r="H9" s="89"/>
    </row>
    <row r="10" spans="1:8" ht="26.25" customHeight="1" x14ac:dyDescent="0.3">
      <c r="A10" s="84" t="s">
        <v>186</v>
      </c>
      <c r="B10" s="85"/>
      <c r="C10" s="86" t="s">
        <v>533</v>
      </c>
      <c r="D10" s="58" t="s">
        <v>1</v>
      </c>
      <c r="E10" s="87">
        <v>4</v>
      </c>
      <c r="F10" s="88"/>
      <c r="H10" s="89"/>
    </row>
    <row r="11" spans="1:8" ht="26.25" customHeight="1" x14ac:dyDescent="0.3">
      <c r="A11" s="84" t="s">
        <v>186</v>
      </c>
      <c r="B11" s="85"/>
      <c r="C11" s="86" t="s">
        <v>534</v>
      </c>
      <c r="D11" s="58" t="s">
        <v>15</v>
      </c>
      <c r="E11" s="87">
        <v>194</v>
      </c>
      <c r="F11" s="88"/>
      <c r="H11" s="89"/>
    </row>
    <row r="12" spans="1:8" ht="26.25" customHeight="1" x14ac:dyDescent="0.3">
      <c r="A12" s="84" t="s">
        <v>186</v>
      </c>
      <c r="B12" s="85"/>
      <c r="C12" s="86" t="s">
        <v>535</v>
      </c>
      <c r="D12" s="58" t="s">
        <v>15</v>
      </c>
      <c r="E12" s="87">
        <v>96</v>
      </c>
      <c r="F12" s="88"/>
      <c r="H12" s="89"/>
    </row>
    <row r="13" spans="1:8" ht="33.75" customHeight="1" x14ac:dyDescent="0.3">
      <c r="A13" s="84" t="s">
        <v>186</v>
      </c>
      <c r="B13" s="85"/>
      <c r="C13" s="86" t="s">
        <v>33</v>
      </c>
      <c r="D13" s="58" t="s">
        <v>15</v>
      </c>
      <c r="E13" s="87">
        <v>43</v>
      </c>
      <c r="F13" s="88"/>
      <c r="H13" s="89"/>
    </row>
    <row r="14" spans="1:8" x14ac:dyDescent="0.25">
      <c r="A14" s="50"/>
      <c r="B14" s="56"/>
      <c r="C14" s="56"/>
      <c r="D14" s="56"/>
      <c r="E14" s="90"/>
    </row>
    <row r="15" spans="1:8" ht="43.5" customHeight="1" x14ac:dyDescent="0.25">
      <c r="B15" s="24" t="s">
        <v>432</v>
      </c>
      <c r="D15" s="24" t="s">
        <v>465</v>
      </c>
      <c r="E15" s="88"/>
    </row>
    <row r="17" spans="3:5" x14ac:dyDescent="0.25">
      <c r="C17" s="88"/>
      <c r="D17" s="88"/>
      <c r="E17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7"/>
  <sheetViews>
    <sheetView zoomScaleNormal="100" workbookViewId="0">
      <selection activeCell="A2" sqref="A2:E2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19" t="s">
        <v>619</v>
      </c>
      <c r="B2" s="319"/>
      <c r="C2" s="319"/>
      <c r="D2" s="319"/>
      <c r="E2" s="319"/>
      <c r="F2" s="29"/>
    </row>
    <row r="3" spans="1:6" ht="25.5" customHeight="1" x14ac:dyDescent="0.25">
      <c r="A3" s="320" t="s">
        <v>161</v>
      </c>
      <c r="B3" s="320"/>
      <c r="C3" s="320"/>
      <c r="D3" s="320"/>
      <c r="E3" s="320"/>
      <c r="F3" s="29"/>
    </row>
    <row r="4" spans="1:6" ht="21" customHeight="1" x14ac:dyDescent="0.25">
      <c r="A4" s="321" t="s">
        <v>162</v>
      </c>
      <c r="B4" s="321"/>
      <c r="C4" s="321"/>
      <c r="D4" s="321"/>
      <c r="E4" s="321"/>
      <c r="F4" s="29"/>
    </row>
    <row r="5" spans="1:6" ht="46.5" customHeight="1" x14ac:dyDescent="0.25">
      <c r="A5" s="234" t="s">
        <v>5</v>
      </c>
      <c r="B5" s="234" t="s">
        <v>24</v>
      </c>
      <c r="C5" s="323" t="s">
        <v>114</v>
      </c>
      <c r="D5" s="236" t="s">
        <v>6</v>
      </c>
      <c r="E5" s="325"/>
    </row>
    <row r="6" spans="1:6" ht="26.25" customHeight="1" x14ac:dyDescent="0.25">
      <c r="A6" s="235"/>
      <c r="B6" s="322"/>
      <c r="C6" s="324"/>
      <c r="D6" s="218" t="s">
        <v>25</v>
      </c>
      <c r="E6" s="53" t="s">
        <v>0</v>
      </c>
    </row>
    <row r="7" spans="1:6" ht="26.25" customHeight="1" x14ac:dyDescent="0.25">
      <c r="A7" s="65"/>
      <c r="B7" s="221"/>
      <c r="C7" s="66" t="s">
        <v>77</v>
      </c>
      <c r="D7" s="218" t="s">
        <v>12</v>
      </c>
      <c r="E7" s="53">
        <v>0</v>
      </c>
    </row>
    <row r="8" spans="1:6" ht="26.25" customHeight="1" x14ac:dyDescent="0.25">
      <c r="A8" s="65" t="s">
        <v>163</v>
      </c>
      <c r="B8" s="221"/>
      <c r="C8" s="66" t="s">
        <v>78</v>
      </c>
      <c r="D8" s="218" t="s">
        <v>15</v>
      </c>
      <c r="E8" s="53">
        <v>0</v>
      </c>
    </row>
    <row r="9" spans="1:6" ht="26.25" customHeight="1" x14ac:dyDescent="0.25">
      <c r="A9" s="65"/>
      <c r="B9" s="221"/>
      <c r="C9" s="66" t="s">
        <v>164</v>
      </c>
      <c r="D9" s="218" t="s">
        <v>74</v>
      </c>
      <c r="E9" s="53">
        <v>0</v>
      </c>
    </row>
    <row r="10" spans="1:6" ht="26.25" customHeight="1" x14ac:dyDescent="0.25">
      <c r="A10" s="65"/>
      <c r="B10" s="221"/>
      <c r="C10" s="66" t="s">
        <v>165</v>
      </c>
      <c r="D10" s="218" t="s">
        <v>12</v>
      </c>
      <c r="E10" s="53">
        <v>703</v>
      </c>
    </row>
    <row r="11" spans="1:6" ht="26.25" customHeight="1" x14ac:dyDescent="0.25">
      <c r="A11" s="316"/>
      <c r="B11" s="317"/>
      <c r="C11" s="67" t="s">
        <v>79</v>
      </c>
      <c r="D11" s="68" t="s">
        <v>8</v>
      </c>
      <c r="E11" s="69">
        <v>38</v>
      </c>
      <c r="F11" s="70"/>
    </row>
    <row r="12" spans="1:6" ht="24" customHeight="1" x14ac:dyDescent="0.25">
      <c r="A12" s="316"/>
      <c r="B12" s="317"/>
      <c r="C12" s="67" t="s">
        <v>80</v>
      </c>
      <c r="D12" s="68" t="s">
        <v>12</v>
      </c>
      <c r="E12" s="69">
        <v>0</v>
      </c>
    </row>
    <row r="13" spans="1:6" ht="24" customHeight="1" x14ac:dyDescent="0.25">
      <c r="A13" s="316"/>
      <c r="B13" s="317"/>
      <c r="C13" s="67" t="s">
        <v>166</v>
      </c>
      <c r="D13" s="68" t="s">
        <v>1</v>
      </c>
      <c r="E13" s="69">
        <v>0</v>
      </c>
    </row>
    <row r="14" spans="1:6" ht="24" customHeight="1" x14ac:dyDescent="0.25">
      <c r="A14" s="316"/>
      <c r="B14" s="317"/>
      <c r="C14" s="67" t="s">
        <v>444</v>
      </c>
      <c r="D14" s="68" t="s">
        <v>15</v>
      </c>
      <c r="E14" s="69">
        <v>0</v>
      </c>
    </row>
    <row r="15" spans="1:6" ht="24" customHeight="1" x14ac:dyDescent="0.25">
      <c r="A15" s="316"/>
      <c r="B15" s="317"/>
      <c r="C15" s="67" t="s">
        <v>81</v>
      </c>
      <c r="D15" s="68" t="s">
        <v>90</v>
      </c>
      <c r="E15" s="69">
        <v>60</v>
      </c>
    </row>
    <row r="16" spans="1:6" ht="24" customHeight="1" x14ac:dyDescent="0.25">
      <c r="A16" s="316"/>
      <c r="B16" s="317"/>
      <c r="C16" s="67" t="s">
        <v>82</v>
      </c>
      <c r="D16" s="68" t="s">
        <v>15</v>
      </c>
      <c r="E16" s="69">
        <v>58</v>
      </c>
    </row>
    <row r="17" spans="1:5" ht="24" customHeight="1" x14ac:dyDescent="0.25">
      <c r="A17" s="316"/>
      <c r="B17" s="317"/>
      <c r="C17" s="67" t="s">
        <v>83</v>
      </c>
      <c r="D17" s="68" t="s">
        <v>12</v>
      </c>
      <c r="E17" s="69">
        <v>0</v>
      </c>
    </row>
    <row r="18" spans="1:5" ht="24" customHeight="1" x14ac:dyDescent="0.25">
      <c r="A18" s="316"/>
      <c r="B18" s="317"/>
      <c r="C18" s="67" t="s">
        <v>167</v>
      </c>
      <c r="D18" s="68" t="s">
        <v>1</v>
      </c>
      <c r="E18" s="69">
        <v>0</v>
      </c>
    </row>
    <row r="19" spans="1:5" ht="24" customHeight="1" x14ac:dyDescent="0.25">
      <c r="A19" s="316"/>
      <c r="B19" s="317"/>
      <c r="C19" s="67" t="s">
        <v>67</v>
      </c>
      <c r="D19" s="68" t="s">
        <v>12</v>
      </c>
      <c r="E19" s="69">
        <v>1170</v>
      </c>
    </row>
    <row r="20" spans="1:5" ht="24" customHeight="1" x14ac:dyDescent="0.25">
      <c r="A20" s="316"/>
      <c r="B20" s="317"/>
      <c r="C20" s="67" t="s">
        <v>98</v>
      </c>
      <c r="D20" s="68" t="s">
        <v>99</v>
      </c>
      <c r="E20" s="69">
        <v>0</v>
      </c>
    </row>
    <row r="21" spans="1:5" ht="24" customHeight="1" x14ac:dyDescent="0.25">
      <c r="A21" s="316"/>
      <c r="B21" s="317"/>
      <c r="C21" s="67" t="s">
        <v>477</v>
      </c>
      <c r="D21" s="68" t="s">
        <v>1</v>
      </c>
      <c r="E21" s="69">
        <v>496</v>
      </c>
    </row>
    <row r="22" spans="1:5" ht="24" customHeight="1" x14ac:dyDescent="0.25">
      <c r="A22" s="71"/>
      <c r="B22" s="72"/>
      <c r="C22" s="67" t="s">
        <v>168</v>
      </c>
      <c r="D22" s="68" t="s">
        <v>169</v>
      </c>
      <c r="E22" s="69">
        <v>0</v>
      </c>
    </row>
    <row r="23" spans="1:5" ht="24" customHeight="1" x14ac:dyDescent="0.25">
      <c r="A23" s="71"/>
      <c r="B23" s="72"/>
      <c r="C23" s="67" t="s">
        <v>93</v>
      </c>
      <c r="D23" s="68" t="s">
        <v>12</v>
      </c>
      <c r="E23" s="69">
        <v>0</v>
      </c>
    </row>
    <row r="24" spans="1:5" ht="24" customHeight="1" x14ac:dyDescent="0.25">
      <c r="A24" s="71"/>
      <c r="B24" s="72"/>
      <c r="C24" s="67" t="s">
        <v>84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527</v>
      </c>
      <c r="D25" s="68" t="s">
        <v>15</v>
      </c>
      <c r="E25" s="69">
        <v>8</v>
      </c>
    </row>
    <row r="26" spans="1:5" ht="24" customHeight="1" x14ac:dyDescent="0.25">
      <c r="A26" s="71"/>
      <c r="B26" s="72"/>
      <c r="C26" s="67" t="s">
        <v>170</v>
      </c>
      <c r="D26" s="68" t="s">
        <v>12</v>
      </c>
      <c r="E26" s="69">
        <v>275</v>
      </c>
    </row>
    <row r="27" spans="1:5" ht="24" customHeight="1" x14ac:dyDescent="0.25">
      <c r="A27" s="71"/>
      <c r="B27" s="72"/>
      <c r="C27" s="67" t="s">
        <v>85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86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424</v>
      </c>
      <c r="D29" s="68" t="s">
        <v>12</v>
      </c>
      <c r="E29" s="69">
        <v>414</v>
      </c>
    </row>
    <row r="30" spans="1:5" ht="24" customHeight="1" x14ac:dyDescent="0.25">
      <c r="A30" s="71"/>
      <c r="B30" s="72"/>
      <c r="C30" s="67" t="s">
        <v>104</v>
      </c>
      <c r="D30" s="68" t="s">
        <v>15</v>
      </c>
      <c r="E30" s="69">
        <v>0</v>
      </c>
    </row>
    <row r="31" spans="1:5" ht="24" customHeight="1" x14ac:dyDescent="0.25">
      <c r="A31" s="71"/>
      <c r="B31" s="72"/>
      <c r="C31" s="67" t="s">
        <v>130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87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171</v>
      </c>
      <c r="D33" s="68" t="s">
        <v>12</v>
      </c>
      <c r="E33" s="69">
        <v>73</v>
      </c>
    </row>
    <row r="34" spans="1:5" ht="24" customHeight="1" x14ac:dyDescent="0.25">
      <c r="A34" s="71"/>
      <c r="B34" s="72"/>
      <c r="C34" s="67" t="s">
        <v>88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580</v>
      </c>
      <c r="D35" s="68" t="s">
        <v>12</v>
      </c>
      <c r="E35" s="69">
        <v>7</v>
      </c>
    </row>
    <row r="36" spans="1:5" ht="24" customHeight="1" x14ac:dyDescent="0.25">
      <c r="A36" s="73"/>
      <c r="B36" s="74"/>
      <c r="C36" s="67" t="s">
        <v>89</v>
      </c>
      <c r="D36" s="68" t="s">
        <v>91</v>
      </c>
      <c r="E36" s="69">
        <v>0</v>
      </c>
    </row>
    <row r="37" spans="1:5" ht="24" customHeight="1" x14ac:dyDescent="0.25">
      <c r="A37" s="71"/>
      <c r="B37" s="74"/>
      <c r="C37" s="67" t="s">
        <v>172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528</v>
      </c>
      <c r="D38" s="68" t="s">
        <v>15</v>
      </c>
      <c r="E38" s="69">
        <v>47</v>
      </c>
    </row>
    <row r="39" spans="1:5" ht="24" customHeight="1" x14ac:dyDescent="0.25">
      <c r="A39" s="71"/>
      <c r="B39" s="74"/>
      <c r="C39" s="67" t="s">
        <v>173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174</v>
      </c>
      <c r="D40" s="68" t="s">
        <v>12</v>
      </c>
      <c r="E40" s="69">
        <v>1700</v>
      </c>
    </row>
    <row r="41" spans="1:5" ht="24" customHeight="1" x14ac:dyDescent="0.25">
      <c r="A41" s="71"/>
      <c r="B41" s="74"/>
      <c r="C41" s="67" t="s">
        <v>175</v>
      </c>
      <c r="D41" s="68" t="s">
        <v>176</v>
      </c>
      <c r="E41" s="69">
        <v>580</v>
      </c>
    </row>
    <row r="42" spans="1:5" ht="24" customHeight="1" x14ac:dyDescent="0.25">
      <c r="A42" s="71"/>
      <c r="B42" s="72"/>
      <c r="C42" s="67" t="s">
        <v>177</v>
      </c>
      <c r="D42" s="68" t="s">
        <v>15</v>
      </c>
      <c r="E42" s="69">
        <v>45</v>
      </c>
    </row>
    <row r="43" spans="1:5" ht="26.25" customHeight="1" x14ac:dyDescent="0.25">
      <c r="A43" s="75"/>
      <c r="B43" s="68"/>
      <c r="C43" s="67"/>
      <c r="D43" s="67"/>
      <c r="E43" s="69">
        <v>6235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318" t="s">
        <v>178</v>
      </c>
      <c r="B45" s="318"/>
      <c r="C45" s="318"/>
      <c r="D45" s="318"/>
      <c r="E45" s="318"/>
    </row>
    <row r="46" spans="1:5" x14ac:dyDescent="0.25">
      <c r="A46" s="78"/>
      <c r="B46" s="78"/>
      <c r="C46" s="78" t="s">
        <v>179</v>
      </c>
      <c r="D46" s="78"/>
      <c r="E46" s="78"/>
    </row>
    <row r="47" spans="1:5" x14ac:dyDescent="0.25">
      <c r="A47" s="78" t="s">
        <v>180</v>
      </c>
      <c r="B47" s="318" t="s">
        <v>181</v>
      </c>
      <c r="C47" s="318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selection activeCell="B2" sqref="B2:C2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609</v>
      </c>
      <c r="C2" s="232"/>
      <c r="D2" s="198"/>
      <c r="E2" s="29"/>
    </row>
    <row r="3" spans="1:6" ht="21.75" customHeight="1" x14ac:dyDescent="0.25">
      <c r="A3" s="78"/>
      <c r="B3" s="78"/>
      <c r="C3" s="79" t="s">
        <v>455</v>
      </c>
      <c r="D3" s="78"/>
      <c r="E3" s="78"/>
      <c r="F3" s="78"/>
    </row>
    <row r="4" spans="1:6" ht="27" customHeight="1" x14ac:dyDescent="0.25">
      <c r="A4" s="78"/>
      <c r="B4" s="78"/>
      <c r="C4" s="79" t="s">
        <v>182</v>
      </c>
      <c r="D4" s="78"/>
      <c r="E4" s="78"/>
      <c r="F4" s="78"/>
    </row>
    <row r="5" spans="1:6" ht="27" customHeight="1" x14ac:dyDescent="0.25">
      <c r="A5" s="78"/>
      <c r="B5" s="78"/>
      <c r="C5" s="79" t="s">
        <v>456</v>
      </c>
      <c r="D5" s="78"/>
      <c r="E5" s="78"/>
      <c r="F5" s="78"/>
    </row>
    <row r="6" spans="1:6" ht="18.75" customHeight="1" x14ac:dyDescent="0.25">
      <c r="A6" s="326" t="s">
        <v>9</v>
      </c>
      <c r="B6" s="326"/>
      <c r="C6" s="326"/>
      <c r="D6" s="30"/>
      <c r="E6" s="29"/>
    </row>
    <row r="7" spans="1:6" ht="46.5" customHeight="1" x14ac:dyDescent="0.25">
      <c r="A7" s="234" t="s">
        <v>5</v>
      </c>
      <c r="B7" s="234" t="s">
        <v>3</v>
      </c>
      <c r="C7" s="234" t="s">
        <v>114</v>
      </c>
      <c r="D7" s="236" t="s">
        <v>6</v>
      </c>
      <c r="E7" s="237"/>
    </row>
    <row r="8" spans="1:6" x14ac:dyDescent="0.25">
      <c r="A8" s="235"/>
      <c r="B8" s="235"/>
      <c r="C8" s="235"/>
      <c r="D8" s="199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460</v>
      </c>
      <c r="B12" s="55"/>
      <c r="C12" s="55" t="s">
        <v>447</v>
      </c>
      <c r="D12" s="55" t="s">
        <v>11</v>
      </c>
      <c r="E12" s="82">
        <v>13</v>
      </c>
    </row>
    <row r="13" spans="1:6" x14ac:dyDescent="0.25">
      <c r="B13" s="24" t="s">
        <v>183</v>
      </c>
      <c r="D13" s="200" t="s">
        <v>184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J12" sqref="J12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31" t="s">
        <v>620</v>
      </c>
      <c r="B2" s="231"/>
      <c r="C2" s="231"/>
      <c r="D2" s="231"/>
      <c r="E2" s="29"/>
      <c r="F2" s="29"/>
    </row>
    <row r="3" spans="1:6" ht="15.6" customHeight="1" x14ac:dyDescent="0.25">
      <c r="B3" s="232"/>
      <c r="C3" s="328"/>
      <c r="D3" s="30"/>
      <c r="E3" s="29" t="s">
        <v>150</v>
      </c>
      <c r="F3" s="29"/>
    </row>
    <row r="4" spans="1:6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ht="30" x14ac:dyDescent="0.25">
      <c r="A5" s="235"/>
      <c r="B5" s="235"/>
      <c r="C5" s="235"/>
      <c r="D5" s="149" t="s">
        <v>7</v>
      </c>
      <c r="E5" s="53" t="s">
        <v>0</v>
      </c>
    </row>
    <row r="6" spans="1:6" x14ac:dyDescent="0.25">
      <c r="A6" s="54" t="s">
        <v>75</v>
      </c>
      <c r="B6" s="55">
        <v>2301400</v>
      </c>
      <c r="C6" s="156" t="s">
        <v>104</v>
      </c>
      <c r="D6" s="149" t="s">
        <v>15</v>
      </c>
      <c r="E6" s="53">
        <v>6</v>
      </c>
    </row>
    <row r="7" spans="1:6" x14ac:dyDescent="0.25">
      <c r="A7" s="54" t="s">
        <v>75</v>
      </c>
      <c r="B7" s="55">
        <v>2301400</v>
      </c>
      <c r="C7" s="156" t="s">
        <v>104</v>
      </c>
      <c r="D7" s="149" t="s">
        <v>15</v>
      </c>
      <c r="E7" s="53">
        <v>12</v>
      </c>
    </row>
    <row r="8" spans="1:6" ht="25.5" x14ac:dyDescent="0.25">
      <c r="A8" s="54" t="s">
        <v>75</v>
      </c>
      <c r="B8" s="55">
        <v>2301400</v>
      </c>
      <c r="C8" s="157" t="s">
        <v>151</v>
      </c>
      <c r="D8" s="149" t="s">
        <v>15</v>
      </c>
      <c r="E8" s="53">
        <v>3</v>
      </c>
    </row>
    <row r="9" spans="1:6" ht="38.25" x14ac:dyDescent="0.25">
      <c r="A9" s="54" t="s">
        <v>75</v>
      </c>
      <c r="B9" s="55">
        <v>2301400</v>
      </c>
      <c r="C9" s="158" t="s">
        <v>152</v>
      </c>
      <c r="D9" s="149" t="s">
        <v>15</v>
      </c>
      <c r="E9" s="53">
        <v>2</v>
      </c>
    </row>
    <row r="10" spans="1:6" ht="25.5" x14ac:dyDescent="0.25">
      <c r="A10" s="54" t="s">
        <v>75</v>
      </c>
      <c r="B10" s="55">
        <v>2301400</v>
      </c>
      <c r="C10" s="158" t="s">
        <v>153</v>
      </c>
      <c r="D10" s="149" t="s">
        <v>15</v>
      </c>
      <c r="E10" s="53">
        <v>24</v>
      </c>
    </row>
    <row r="11" spans="1:6" ht="38.25" x14ac:dyDescent="0.25">
      <c r="A11" s="54" t="s">
        <v>75</v>
      </c>
      <c r="B11" s="55">
        <v>2301400</v>
      </c>
      <c r="C11" s="158" t="s">
        <v>154</v>
      </c>
      <c r="D11" s="149" t="s">
        <v>15</v>
      </c>
      <c r="E11" s="53">
        <v>48</v>
      </c>
    </row>
    <row r="12" spans="1:6" ht="45" x14ac:dyDescent="0.25">
      <c r="A12" s="54" t="s">
        <v>75</v>
      </c>
      <c r="B12" s="55">
        <v>2301400</v>
      </c>
      <c r="C12" s="156" t="s">
        <v>451</v>
      </c>
      <c r="D12" s="149" t="s">
        <v>15</v>
      </c>
      <c r="E12" s="53">
        <v>26</v>
      </c>
    </row>
    <row r="13" spans="1:6" ht="26.25" customHeight="1" x14ac:dyDescent="0.25">
      <c r="A13" s="54" t="s">
        <v>155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30" t="s">
        <v>156</v>
      </c>
      <c r="B15" s="230"/>
      <c r="C15" s="230"/>
      <c r="D15" s="230"/>
      <c r="E15" s="150"/>
    </row>
    <row r="16" spans="1:6" ht="14.45" customHeight="1" x14ac:dyDescent="0.25">
      <c r="E16" s="148"/>
    </row>
    <row r="17" spans="1:4" x14ac:dyDescent="0.25">
      <c r="A17" s="276" t="s">
        <v>157</v>
      </c>
      <c r="B17" s="276"/>
      <c r="C17" s="327" t="s">
        <v>158</v>
      </c>
      <c r="D17" s="327"/>
    </row>
    <row r="18" spans="1:4" x14ac:dyDescent="0.25">
      <c r="A18" s="24" t="s">
        <v>120</v>
      </c>
      <c r="C18" s="24" t="s">
        <v>422</v>
      </c>
    </row>
    <row r="19" spans="1:4" x14ac:dyDescent="0.25">
      <c r="A19" s="24" t="s">
        <v>423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3"/>
  <sheetViews>
    <sheetView view="pageBreakPreview" zoomScaleNormal="100" workbookViewId="0">
      <selection activeCell="A2" sqref="A2:E2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31" t="s">
        <v>621</v>
      </c>
      <c r="B2" s="231"/>
      <c r="C2" s="231"/>
      <c r="D2" s="231"/>
      <c r="E2" s="231"/>
    </row>
    <row r="3" spans="1:6" ht="27" customHeight="1" x14ac:dyDescent="0.25">
      <c r="A3" s="333" t="s">
        <v>478</v>
      </c>
      <c r="B3" s="333"/>
      <c r="C3" s="333"/>
      <c r="D3" s="333"/>
      <c r="E3" s="333"/>
    </row>
    <row r="4" spans="1:6" ht="32.2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18.75" customHeight="1" x14ac:dyDescent="0.25">
      <c r="A6" s="179"/>
      <c r="B6" s="218"/>
      <c r="C6" s="180" t="s">
        <v>479</v>
      </c>
      <c r="D6" s="181" t="s">
        <v>15</v>
      </c>
      <c r="E6" s="182">
        <v>219</v>
      </c>
    </row>
    <row r="7" spans="1:6" ht="18" customHeight="1" x14ac:dyDescent="0.25">
      <c r="A7" s="179"/>
      <c r="B7" s="218"/>
      <c r="C7" s="180" t="s">
        <v>480</v>
      </c>
      <c r="D7" s="181" t="s">
        <v>19</v>
      </c>
      <c r="E7" s="182">
        <v>40</v>
      </c>
    </row>
    <row r="8" spans="1:6" ht="19.5" customHeight="1" x14ac:dyDescent="0.25">
      <c r="A8" s="179"/>
      <c r="B8" s="218"/>
      <c r="C8" s="180" t="s">
        <v>82</v>
      </c>
      <c r="D8" s="181" t="s">
        <v>15</v>
      </c>
      <c r="E8" s="182">
        <v>0</v>
      </c>
    </row>
    <row r="9" spans="1:6" ht="18.75" customHeight="1" x14ac:dyDescent="0.25">
      <c r="A9" s="179"/>
      <c r="B9" s="218"/>
      <c r="C9" s="183" t="s">
        <v>481</v>
      </c>
      <c r="D9" s="181" t="s">
        <v>15</v>
      </c>
      <c r="E9" s="182">
        <v>25</v>
      </c>
    </row>
    <row r="10" spans="1:6" ht="19.5" customHeight="1" x14ac:dyDescent="0.25">
      <c r="A10" s="329"/>
      <c r="B10" s="55"/>
      <c r="C10" s="184" t="s">
        <v>482</v>
      </c>
      <c r="D10" s="185" t="s">
        <v>12</v>
      </c>
      <c r="E10" s="186">
        <v>67</v>
      </c>
    </row>
    <row r="11" spans="1:6" ht="21" customHeight="1" x14ac:dyDescent="0.25">
      <c r="A11" s="329"/>
      <c r="B11" s="55"/>
      <c r="C11" s="184" t="s">
        <v>483</v>
      </c>
      <c r="D11" s="185" t="s">
        <v>12</v>
      </c>
      <c r="E11" s="186">
        <v>62</v>
      </c>
    </row>
    <row r="12" spans="1:6" ht="18.75" customHeight="1" x14ac:dyDescent="0.25">
      <c r="A12" s="329"/>
      <c r="B12" s="55"/>
      <c r="C12" s="187" t="s">
        <v>484</v>
      </c>
      <c r="D12" s="185" t="s">
        <v>1</v>
      </c>
      <c r="E12" s="186">
        <v>25</v>
      </c>
    </row>
    <row r="13" spans="1:6" ht="20.25" customHeight="1" x14ac:dyDescent="0.25">
      <c r="A13" s="329"/>
      <c r="B13" s="55"/>
      <c r="C13" s="187" t="s">
        <v>485</v>
      </c>
      <c r="D13" s="185" t="s">
        <v>15</v>
      </c>
      <c r="E13" s="186">
        <v>11</v>
      </c>
      <c r="F13" s="24" t="s">
        <v>559</v>
      </c>
    </row>
    <row r="14" spans="1:6" ht="30" customHeight="1" x14ac:dyDescent="0.25">
      <c r="A14" s="329"/>
      <c r="B14" s="55"/>
      <c r="C14" s="187" t="s">
        <v>486</v>
      </c>
      <c r="D14" s="185" t="s">
        <v>12</v>
      </c>
      <c r="E14" s="186">
        <v>6000</v>
      </c>
    </row>
    <row r="15" spans="1:6" ht="30" customHeight="1" x14ac:dyDescent="0.25">
      <c r="A15" s="329"/>
      <c r="B15" s="55"/>
      <c r="C15" s="187" t="s">
        <v>487</v>
      </c>
      <c r="D15" s="185" t="s">
        <v>12</v>
      </c>
      <c r="E15" s="186">
        <v>1</v>
      </c>
      <c r="F15" s="24">
        <v>2</v>
      </c>
    </row>
    <row r="16" spans="1:6" ht="30" customHeight="1" x14ac:dyDescent="0.25">
      <c r="A16" s="329"/>
      <c r="B16" s="55"/>
      <c r="C16" s="187" t="s">
        <v>570</v>
      </c>
      <c r="D16" s="185" t="s">
        <v>12</v>
      </c>
      <c r="E16" s="186">
        <v>0</v>
      </c>
      <c r="F16" s="24">
        <v>3</v>
      </c>
    </row>
    <row r="17" spans="1:6" ht="30" customHeight="1" x14ac:dyDescent="0.25">
      <c r="A17" s="329"/>
      <c r="B17" s="55"/>
      <c r="C17" s="184" t="s">
        <v>571</v>
      </c>
      <c r="D17" s="185" t="s">
        <v>12</v>
      </c>
      <c r="E17" s="186">
        <v>0</v>
      </c>
      <c r="F17" s="24">
        <v>3</v>
      </c>
    </row>
    <row r="18" spans="1:6" ht="30" customHeight="1" x14ac:dyDescent="0.25">
      <c r="A18" s="329"/>
      <c r="B18" s="55"/>
      <c r="C18" s="184" t="s">
        <v>572</v>
      </c>
      <c r="D18" s="185" t="s">
        <v>12</v>
      </c>
      <c r="E18" s="186">
        <v>0</v>
      </c>
      <c r="F18" s="24">
        <v>11</v>
      </c>
    </row>
    <row r="19" spans="1:6" ht="30" customHeight="1" x14ac:dyDescent="0.25">
      <c r="A19" s="329"/>
      <c r="B19" s="55"/>
      <c r="C19" s="184" t="s">
        <v>573</v>
      </c>
      <c r="D19" s="185" t="s">
        <v>12</v>
      </c>
      <c r="E19" s="186">
        <v>0</v>
      </c>
      <c r="F19" s="24">
        <v>2</v>
      </c>
    </row>
    <row r="20" spans="1:6" ht="30" customHeight="1" x14ac:dyDescent="0.25">
      <c r="A20" s="329"/>
      <c r="B20" s="55"/>
      <c r="C20" s="184" t="s">
        <v>574</v>
      </c>
      <c r="D20" s="185" t="s">
        <v>12</v>
      </c>
      <c r="E20" s="186">
        <v>0</v>
      </c>
      <c r="F20" s="24">
        <v>2</v>
      </c>
    </row>
    <row r="21" spans="1:6" ht="30" customHeight="1" x14ac:dyDescent="0.25">
      <c r="A21" s="329"/>
      <c r="B21" s="55"/>
      <c r="C21" s="184" t="s">
        <v>488</v>
      </c>
      <c r="D21" s="185" t="s">
        <v>12</v>
      </c>
      <c r="E21" s="186">
        <v>150</v>
      </c>
    </row>
    <row r="22" spans="1:6" ht="30" customHeight="1" x14ac:dyDescent="0.25">
      <c r="A22" s="329"/>
      <c r="B22" s="55"/>
      <c r="C22" s="184" t="s">
        <v>489</v>
      </c>
      <c r="D22" s="185" t="s">
        <v>12</v>
      </c>
      <c r="E22" s="186">
        <v>28</v>
      </c>
    </row>
    <row r="23" spans="1:6" ht="30" customHeight="1" x14ac:dyDescent="0.25">
      <c r="A23" s="329"/>
      <c r="B23" s="55"/>
      <c r="C23" s="184" t="s">
        <v>490</v>
      </c>
      <c r="D23" s="185" t="s">
        <v>12</v>
      </c>
      <c r="E23" s="186">
        <v>410</v>
      </c>
    </row>
    <row r="24" spans="1:6" ht="30" customHeight="1" x14ac:dyDescent="0.25">
      <c r="A24" s="329"/>
      <c r="B24" s="55"/>
      <c r="C24" s="184" t="s">
        <v>503</v>
      </c>
      <c r="D24" s="185" t="s">
        <v>12</v>
      </c>
      <c r="E24" s="186">
        <v>109</v>
      </c>
    </row>
    <row r="25" spans="1:6" ht="30" customHeight="1" x14ac:dyDescent="0.25">
      <c r="A25" s="329"/>
      <c r="B25" s="55"/>
      <c r="C25" s="184" t="s">
        <v>575</v>
      </c>
      <c r="D25" s="185" t="s">
        <v>12</v>
      </c>
      <c r="E25" s="186">
        <v>24</v>
      </c>
      <c r="F25" s="24">
        <v>15</v>
      </c>
    </row>
    <row r="26" spans="1:6" ht="30" customHeight="1" x14ac:dyDescent="0.25">
      <c r="A26" s="329"/>
      <c r="B26" s="55"/>
      <c r="C26" s="184" t="s">
        <v>576</v>
      </c>
      <c r="D26" s="185" t="s">
        <v>12</v>
      </c>
      <c r="E26" s="186">
        <v>6</v>
      </c>
      <c r="F26" s="24">
        <v>6</v>
      </c>
    </row>
    <row r="27" spans="1:6" ht="30" customHeight="1" x14ac:dyDescent="0.25">
      <c r="A27" s="329"/>
      <c r="B27" s="55"/>
      <c r="C27" s="184" t="s">
        <v>577</v>
      </c>
      <c r="D27" s="185" t="s">
        <v>12</v>
      </c>
      <c r="E27" s="186">
        <v>0</v>
      </c>
      <c r="F27" s="24">
        <v>3</v>
      </c>
    </row>
    <row r="28" spans="1:6" ht="30" customHeight="1" x14ac:dyDescent="0.25">
      <c r="A28" s="329"/>
      <c r="B28" s="55"/>
      <c r="C28" s="184" t="s">
        <v>547</v>
      </c>
      <c r="D28" s="185" t="s">
        <v>548</v>
      </c>
      <c r="E28" s="186">
        <v>1500</v>
      </c>
    </row>
    <row r="29" spans="1:6" ht="30" customHeight="1" x14ac:dyDescent="0.25">
      <c r="A29" s="329"/>
      <c r="B29" s="55"/>
      <c r="C29" s="184" t="s">
        <v>549</v>
      </c>
      <c r="D29" s="185" t="s">
        <v>15</v>
      </c>
      <c r="E29" s="186">
        <v>7</v>
      </c>
    </row>
    <row r="30" spans="1:6" ht="30" customHeight="1" x14ac:dyDescent="0.25">
      <c r="A30" s="329"/>
      <c r="B30" s="55"/>
      <c r="C30" s="184" t="s">
        <v>550</v>
      </c>
      <c r="D30" s="185" t="s">
        <v>15</v>
      </c>
      <c r="E30" s="186">
        <v>1</v>
      </c>
    </row>
    <row r="31" spans="1:6" ht="30" customHeight="1" x14ac:dyDescent="0.25">
      <c r="A31" s="330" t="s">
        <v>491</v>
      </c>
      <c r="B31" s="331"/>
      <c r="C31" s="331"/>
      <c r="D31" s="332"/>
      <c r="E31" s="188">
        <f>SUM(E6:E30)</f>
        <v>8685</v>
      </c>
    </row>
    <row r="32" spans="1:6" ht="21.75" customHeight="1" x14ac:dyDescent="0.25">
      <c r="B32" s="24" t="s">
        <v>492</v>
      </c>
    </row>
    <row r="33" spans="2:4" ht="18" customHeight="1" x14ac:dyDescent="0.25">
      <c r="B33" s="24" t="s">
        <v>94</v>
      </c>
      <c r="C33" s="24" t="s">
        <v>21</v>
      </c>
      <c r="D33" s="189" t="s">
        <v>493</v>
      </c>
    </row>
  </sheetData>
  <mergeCells count="8">
    <mergeCell ref="A10:A30"/>
    <mergeCell ref="A31:D31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workbookViewId="0">
      <selection activeCell="J9" sqref="J9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35" t="s">
        <v>622</v>
      </c>
      <c r="B2" s="335"/>
      <c r="C2" s="335"/>
      <c r="D2" s="335"/>
      <c r="E2" s="335"/>
    </row>
    <row r="3" spans="1:9" ht="15.75" customHeight="1" x14ac:dyDescent="0.25">
      <c r="A3" s="336"/>
      <c r="B3" s="336"/>
      <c r="C3" s="336"/>
      <c r="D3" s="336"/>
      <c r="E3" s="336"/>
    </row>
    <row r="4" spans="1:9" ht="15" customHeight="1" x14ac:dyDescent="0.25">
      <c r="A4" s="337" t="s">
        <v>9</v>
      </c>
      <c r="B4" s="337"/>
      <c r="C4" s="337"/>
      <c r="D4" s="337"/>
      <c r="E4" s="337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49" t="s">
        <v>5</v>
      </c>
      <c r="B6" s="249" t="s">
        <v>24</v>
      </c>
      <c r="C6" s="249" t="s">
        <v>4</v>
      </c>
      <c r="D6" s="252" t="s">
        <v>6</v>
      </c>
      <c r="E6" s="338"/>
    </row>
    <row r="7" spans="1:9" s="8" customFormat="1" ht="42.75" x14ac:dyDescent="0.2">
      <c r="A7" s="251"/>
      <c r="B7" s="251"/>
      <c r="C7" s="251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34" t="s">
        <v>53</v>
      </c>
      <c r="B9" s="23">
        <v>2301400</v>
      </c>
      <c r="C9" s="155" t="s">
        <v>101</v>
      </c>
      <c r="D9" s="23" t="s">
        <v>68</v>
      </c>
      <c r="E9" s="26">
        <v>24</v>
      </c>
    </row>
    <row r="10" spans="1:9" s="21" customFormat="1" ht="105" x14ac:dyDescent="0.25">
      <c r="A10" s="322"/>
      <c r="B10" s="153">
        <v>2301400</v>
      </c>
      <c r="C10" s="155" t="s">
        <v>452</v>
      </c>
      <c r="D10" s="153" t="s">
        <v>18</v>
      </c>
      <c r="E10" s="154">
        <v>196</v>
      </c>
    </row>
    <row r="11" spans="1:9" s="21" customFormat="1" ht="105" x14ac:dyDescent="0.25">
      <c r="A11" s="322"/>
      <c r="B11" s="153">
        <v>2301400</v>
      </c>
      <c r="C11" s="155" t="s">
        <v>453</v>
      </c>
      <c r="D11" s="153" t="s">
        <v>26</v>
      </c>
      <c r="E11" s="154">
        <v>56</v>
      </c>
    </row>
    <row r="12" spans="1:9" s="21" customFormat="1" ht="90" x14ac:dyDescent="0.25">
      <c r="A12" s="322"/>
      <c r="B12" s="153">
        <v>2301400</v>
      </c>
      <c r="C12" s="155" t="s">
        <v>454</v>
      </c>
      <c r="D12" s="153" t="s">
        <v>26</v>
      </c>
      <c r="E12" s="154">
        <v>56</v>
      </c>
    </row>
    <row r="13" spans="1:9" ht="75" x14ac:dyDescent="0.25">
      <c r="A13" s="235"/>
      <c r="B13" s="20">
        <v>2301400</v>
      </c>
      <c r="C13" s="6" t="s">
        <v>123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34"/>
      <c r="B15" s="334"/>
      <c r="C15" s="334"/>
      <c r="D15" s="334"/>
      <c r="E15" s="334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activeCell="A2" sqref="A2:E2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31" t="s">
        <v>609</v>
      </c>
      <c r="B2" s="231"/>
      <c r="C2" s="231"/>
      <c r="D2" s="231"/>
      <c r="E2" s="231"/>
      <c r="F2" s="29"/>
    </row>
    <row r="3" spans="1:10" ht="25.5" customHeight="1" x14ac:dyDescent="0.25">
      <c r="A3" s="232" t="s">
        <v>159</v>
      </c>
      <c r="B3" s="232"/>
      <c r="C3" s="232"/>
      <c r="D3" s="232"/>
      <c r="E3" s="232"/>
      <c r="F3" s="29"/>
    </row>
    <row r="4" spans="1:10" ht="21" customHeight="1" x14ac:dyDescent="0.25">
      <c r="A4" s="233" t="s">
        <v>148</v>
      </c>
      <c r="B4" s="233"/>
      <c r="C4" s="233"/>
      <c r="D4" s="233"/>
      <c r="E4" s="233"/>
      <c r="F4" s="29"/>
    </row>
    <row r="5" spans="1:10" ht="15.75" x14ac:dyDescent="0.25">
      <c r="A5" s="57"/>
      <c r="B5" s="57"/>
      <c r="C5" s="57"/>
      <c r="D5" s="207"/>
      <c r="E5" s="207"/>
      <c r="F5" s="29"/>
    </row>
    <row r="6" spans="1:10" ht="46.5" customHeight="1" x14ac:dyDescent="0.25">
      <c r="A6" s="234" t="s">
        <v>5</v>
      </c>
      <c r="B6" s="234" t="s">
        <v>24</v>
      </c>
      <c r="C6" s="234" t="s">
        <v>114</v>
      </c>
      <c r="D6" s="236" t="s">
        <v>6</v>
      </c>
      <c r="E6" s="237"/>
    </row>
    <row r="7" spans="1:10" ht="30" x14ac:dyDescent="0.25">
      <c r="A7" s="235"/>
      <c r="B7" s="235"/>
      <c r="C7" s="235"/>
      <c r="D7" s="208" t="s">
        <v>25</v>
      </c>
      <c r="E7" s="53" t="s">
        <v>0</v>
      </c>
    </row>
    <row r="8" spans="1:10" ht="65.25" customHeight="1" x14ac:dyDescent="0.25">
      <c r="A8" s="58" t="s">
        <v>128</v>
      </c>
      <c r="B8" s="55"/>
      <c r="C8" s="59" t="s">
        <v>49</v>
      </c>
      <c r="D8" s="55" t="s">
        <v>11</v>
      </c>
      <c r="E8" s="60">
        <v>35</v>
      </c>
      <c r="F8" s="61"/>
      <c r="G8" s="147"/>
      <c r="H8" s="147"/>
      <c r="I8" s="147"/>
      <c r="J8" s="147"/>
    </row>
    <row r="9" spans="1:10" ht="83.25" customHeight="1" x14ac:dyDescent="0.25">
      <c r="A9" s="58" t="s">
        <v>128</v>
      </c>
      <c r="B9" s="55"/>
      <c r="C9" s="62" t="s">
        <v>529</v>
      </c>
      <c r="D9" s="55" t="s">
        <v>11</v>
      </c>
      <c r="E9" s="60">
        <v>66</v>
      </c>
      <c r="F9" s="61"/>
      <c r="G9" s="147"/>
      <c r="H9" s="147"/>
      <c r="I9" s="147"/>
      <c r="J9" s="147"/>
    </row>
    <row r="10" spans="1:10" ht="72.75" customHeight="1" x14ac:dyDescent="0.25">
      <c r="A10" s="58" t="s">
        <v>128</v>
      </c>
      <c r="B10" s="55"/>
      <c r="C10" s="166" t="s">
        <v>461</v>
      </c>
      <c r="D10" s="166" t="s">
        <v>462</v>
      </c>
      <c r="E10" s="167">
        <v>66</v>
      </c>
      <c r="F10" s="61"/>
      <c r="G10" s="147"/>
      <c r="H10" s="147"/>
      <c r="I10" s="147"/>
      <c r="J10" s="147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30" t="s">
        <v>160</v>
      </c>
      <c r="B12" s="230"/>
      <c r="C12" s="230"/>
      <c r="D12" s="230"/>
      <c r="E12" s="230"/>
    </row>
    <row r="13" spans="1:10" ht="61.5" customHeight="1" x14ac:dyDescent="0.25">
      <c r="A13" s="230"/>
      <c r="B13" s="230"/>
      <c r="C13" s="230"/>
      <c r="D13" s="230"/>
      <c r="E13" s="230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8"/>
  <sheetViews>
    <sheetView showRuler="0" zoomScaleNormal="100" workbookViewId="0">
      <selection activeCell="H9" sqref="H9"/>
    </sheetView>
  </sheetViews>
  <sheetFormatPr defaultRowHeight="15" x14ac:dyDescent="0.25"/>
  <cols>
    <col min="1" max="1" width="5" style="175" customWidth="1"/>
    <col min="2" max="3" width="40" style="175" customWidth="1"/>
    <col min="4" max="4" width="10" style="175" customWidth="1"/>
    <col min="5" max="5" width="15" style="175" customWidth="1"/>
    <col min="6" max="255" width="9.140625" style="175"/>
    <col min="256" max="256" width="5" style="175" customWidth="1"/>
    <col min="257" max="258" width="40" style="175" customWidth="1"/>
    <col min="259" max="259" width="10" style="175" customWidth="1"/>
    <col min="260" max="260" width="40" style="175" customWidth="1"/>
    <col min="261" max="261" width="15" style="175" customWidth="1"/>
    <col min="262" max="511" width="9.140625" style="175"/>
    <col min="512" max="512" width="5" style="175" customWidth="1"/>
    <col min="513" max="514" width="40" style="175" customWidth="1"/>
    <col min="515" max="515" width="10" style="175" customWidth="1"/>
    <col min="516" max="516" width="40" style="175" customWidth="1"/>
    <col min="517" max="517" width="15" style="175" customWidth="1"/>
    <col min="518" max="767" width="9.140625" style="175"/>
    <col min="768" max="768" width="5" style="175" customWidth="1"/>
    <col min="769" max="770" width="40" style="175" customWidth="1"/>
    <col min="771" max="771" width="10" style="175" customWidth="1"/>
    <col min="772" max="772" width="40" style="175" customWidth="1"/>
    <col min="773" max="773" width="15" style="175" customWidth="1"/>
    <col min="774" max="1023" width="9.140625" style="175"/>
    <col min="1024" max="1024" width="5" style="175" customWidth="1"/>
    <col min="1025" max="1026" width="40" style="175" customWidth="1"/>
    <col min="1027" max="1027" width="10" style="175" customWidth="1"/>
    <col min="1028" max="1028" width="40" style="175" customWidth="1"/>
    <col min="1029" max="1029" width="15" style="175" customWidth="1"/>
    <col min="1030" max="1279" width="9.140625" style="175"/>
    <col min="1280" max="1280" width="5" style="175" customWidth="1"/>
    <col min="1281" max="1282" width="40" style="175" customWidth="1"/>
    <col min="1283" max="1283" width="10" style="175" customWidth="1"/>
    <col min="1284" max="1284" width="40" style="175" customWidth="1"/>
    <col min="1285" max="1285" width="15" style="175" customWidth="1"/>
    <col min="1286" max="1535" width="9.140625" style="175"/>
    <col min="1536" max="1536" width="5" style="175" customWidth="1"/>
    <col min="1537" max="1538" width="40" style="175" customWidth="1"/>
    <col min="1539" max="1539" width="10" style="175" customWidth="1"/>
    <col min="1540" max="1540" width="40" style="175" customWidth="1"/>
    <col min="1541" max="1541" width="15" style="175" customWidth="1"/>
    <col min="1542" max="1791" width="9.140625" style="175"/>
    <col min="1792" max="1792" width="5" style="175" customWidth="1"/>
    <col min="1793" max="1794" width="40" style="175" customWidth="1"/>
    <col min="1795" max="1795" width="10" style="175" customWidth="1"/>
    <col min="1796" max="1796" width="40" style="175" customWidth="1"/>
    <col min="1797" max="1797" width="15" style="175" customWidth="1"/>
    <col min="1798" max="2047" width="9.140625" style="175"/>
    <col min="2048" max="2048" width="5" style="175" customWidth="1"/>
    <col min="2049" max="2050" width="40" style="175" customWidth="1"/>
    <col min="2051" max="2051" width="10" style="175" customWidth="1"/>
    <col min="2052" max="2052" width="40" style="175" customWidth="1"/>
    <col min="2053" max="2053" width="15" style="175" customWidth="1"/>
    <col min="2054" max="2303" width="9.140625" style="175"/>
    <col min="2304" max="2304" width="5" style="175" customWidth="1"/>
    <col min="2305" max="2306" width="40" style="175" customWidth="1"/>
    <col min="2307" max="2307" width="10" style="175" customWidth="1"/>
    <col min="2308" max="2308" width="40" style="175" customWidth="1"/>
    <col min="2309" max="2309" width="15" style="175" customWidth="1"/>
    <col min="2310" max="2559" width="9.140625" style="175"/>
    <col min="2560" max="2560" width="5" style="175" customWidth="1"/>
    <col min="2561" max="2562" width="40" style="175" customWidth="1"/>
    <col min="2563" max="2563" width="10" style="175" customWidth="1"/>
    <col min="2564" max="2564" width="40" style="175" customWidth="1"/>
    <col min="2565" max="2565" width="15" style="175" customWidth="1"/>
    <col min="2566" max="2815" width="9.140625" style="175"/>
    <col min="2816" max="2816" width="5" style="175" customWidth="1"/>
    <col min="2817" max="2818" width="40" style="175" customWidth="1"/>
    <col min="2819" max="2819" width="10" style="175" customWidth="1"/>
    <col min="2820" max="2820" width="40" style="175" customWidth="1"/>
    <col min="2821" max="2821" width="15" style="175" customWidth="1"/>
    <col min="2822" max="3071" width="9.140625" style="175"/>
    <col min="3072" max="3072" width="5" style="175" customWidth="1"/>
    <col min="3073" max="3074" width="40" style="175" customWidth="1"/>
    <col min="3075" max="3075" width="10" style="175" customWidth="1"/>
    <col min="3076" max="3076" width="40" style="175" customWidth="1"/>
    <col min="3077" max="3077" width="15" style="175" customWidth="1"/>
    <col min="3078" max="3327" width="9.140625" style="175"/>
    <col min="3328" max="3328" width="5" style="175" customWidth="1"/>
    <col min="3329" max="3330" width="40" style="175" customWidth="1"/>
    <col min="3331" max="3331" width="10" style="175" customWidth="1"/>
    <col min="3332" max="3332" width="40" style="175" customWidth="1"/>
    <col min="3333" max="3333" width="15" style="175" customWidth="1"/>
    <col min="3334" max="3583" width="9.140625" style="175"/>
    <col min="3584" max="3584" width="5" style="175" customWidth="1"/>
    <col min="3585" max="3586" width="40" style="175" customWidth="1"/>
    <col min="3587" max="3587" width="10" style="175" customWidth="1"/>
    <col min="3588" max="3588" width="40" style="175" customWidth="1"/>
    <col min="3589" max="3589" width="15" style="175" customWidth="1"/>
    <col min="3590" max="3839" width="9.140625" style="175"/>
    <col min="3840" max="3840" width="5" style="175" customWidth="1"/>
    <col min="3841" max="3842" width="40" style="175" customWidth="1"/>
    <col min="3843" max="3843" width="10" style="175" customWidth="1"/>
    <col min="3844" max="3844" width="40" style="175" customWidth="1"/>
    <col min="3845" max="3845" width="15" style="175" customWidth="1"/>
    <col min="3846" max="4095" width="9.140625" style="175"/>
    <col min="4096" max="4096" width="5" style="175" customWidth="1"/>
    <col min="4097" max="4098" width="40" style="175" customWidth="1"/>
    <col min="4099" max="4099" width="10" style="175" customWidth="1"/>
    <col min="4100" max="4100" width="40" style="175" customWidth="1"/>
    <col min="4101" max="4101" width="15" style="175" customWidth="1"/>
    <col min="4102" max="4351" width="9.140625" style="175"/>
    <col min="4352" max="4352" width="5" style="175" customWidth="1"/>
    <col min="4353" max="4354" width="40" style="175" customWidth="1"/>
    <col min="4355" max="4355" width="10" style="175" customWidth="1"/>
    <col min="4356" max="4356" width="40" style="175" customWidth="1"/>
    <col min="4357" max="4357" width="15" style="175" customWidth="1"/>
    <col min="4358" max="4607" width="9.140625" style="175"/>
    <col min="4608" max="4608" width="5" style="175" customWidth="1"/>
    <col min="4609" max="4610" width="40" style="175" customWidth="1"/>
    <col min="4611" max="4611" width="10" style="175" customWidth="1"/>
    <col min="4612" max="4612" width="40" style="175" customWidth="1"/>
    <col min="4613" max="4613" width="15" style="175" customWidth="1"/>
    <col min="4614" max="4863" width="9.140625" style="175"/>
    <col min="4864" max="4864" width="5" style="175" customWidth="1"/>
    <col min="4865" max="4866" width="40" style="175" customWidth="1"/>
    <col min="4867" max="4867" width="10" style="175" customWidth="1"/>
    <col min="4868" max="4868" width="40" style="175" customWidth="1"/>
    <col min="4869" max="4869" width="15" style="175" customWidth="1"/>
    <col min="4870" max="5119" width="9.140625" style="175"/>
    <col min="5120" max="5120" width="5" style="175" customWidth="1"/>
    <col min="5121" max="5122" width="40" style="175" customWidth="1"/>
    <col min="5123" max="5123" width="10" style="175" customWidth="1"/>
    <col min="5124" max="5124" width="40" style="175" customWidth="1"/>
    <col min="5125" max="5125" width="15" style="175" customWidth="1"/>
    <col min="5126" max="5375" width="9.140625" style="175"/>
    <col min="5376" max="5376" width="5" style="175" customWidth="1"/>
    <col min="5377" max="5378" width="40" style="175" customWidth="1"/>
    <col min="5379" max="5379" width="10" style="175" customWidth="1"/>
    <col min="5380" max="5380" width="40" style="175" customWidth="1"/>
    <col min="5381" max="5381" width="15" style="175" customWidth="1"/>
    <col min="5382" max="5631" width="9.140625" style="175"/>
    <col min="5632" max="5632" width="5" style="175" customWidth="1"/>
    <col min="5633" max="5634" width="40" style="175" customWidth="1"/>
    <col min="5635" max="5635" width="10" style="175" customWidth="1"/>
    <col min="5636" max="5636" width="40" style="175" customWidth="1"/>
    <col min="5637" max="5637" width="15" style="175" customWidth="1"/>
    <col min="5638" max="5887" width="9.140625" style="175"/>
    <col min="5888" max="5888" width="5" style="175" customWidth="1"/>
    <col min="5889" max="5890" width="40" style="175" customWidth="1"/>
    <col min="5891" max="5891" width="10" style="175" customWidth="1"/>
    <col min="5892" max="5892" width="40" style="175" customWidth="1"/>
    <col min="5893" max="5893" width="15" style="175" customWidth="1"/>
    <col min="5894" max="6143" width="9.140625" style="175"/>
    <col min="6144" max="6144" width="5" style="175" customWidth="1"/>
    <col min="6145" max="6146" width="40" style="175" customWidth="1"/>
    <col min="6147" max="6147" width="10" style="175" customWidth="1"/>
    <col min="6148" max="6148" width="40" style="175" customWidth="1"/>
    <col min="6149" max="6149" width="15" style="175" customWidth="1"/>
    <col min="6150" max="6399" width="9.140625" style="175"/>
    <col min="6400" max="6400" width="5" style="175" customWidth="1"/>
    <col min="6401" max="6402" width="40" style="175" customWidth="1"/>
    <col min="6403" max="6403" width="10" style="175" customWidth="1"/>
    <col min="6404" max="6404" width="40" style="175" customWidth="1"/>
    <col min="6405" max="6405" width="15" style="175" customWidth="1"/>
    <col min="6406" max="6655" width="9.140625" style="175"/>
    <col min="6656" max="6656" width="5" style="175" customWidth="1"/>
    <col min="6657" max="6658" width="40" style="175" customWidth="1"/>
    <col min="6659" max="6659" width="10" style="175" customWidth="1"/>
    <col min="6660" max="6660" width="40" style="175" customWidth="1"/>
    <col min="6661" max="6661" width="15" style="175" customWidth="1"/>
    <col min="6662" max="6911" width="9.140625" style="175"/>
    <col min="6912" max="6912" width="5" style="175" customWidth="1"/>
    <col min="6913" max="6914" width="40" style="175" customWidth="1"/>
    <col min="6915" max="6915" width="10" style="175" customWidth="1"/>
    <col min="6916" max="6916" width="40" style="175" customWidth="1"/>
    <col min="6917" max="6917" width="15" style="175" customWidth="1"/>
    <col min="6918" max="7167" width="9.140625" style="175"/>
    <col min="7168" max="7168" width="5" style="175" customWidth="1"/>
    <col min="7169" max="7170" width="40" style="175" customWidth="1"/>
    <col min="7171" max="7171" width="10" style="175" customWidth="1"/>
    <col min="7172" max="7172" width="40" style="175" customWidth="1"/>
    <col min="7173" max="7173" width="15" style="175" customWidth="1"/>
    <col min="7174" max="7423" width="9.140625" style="175"/>
    <col min="7424" max="7424" width="5" style="175" customWidth="1"/>
    <col min="7425" max="7426" width="40" style="175" customWidth="1"/>
    <col min="7427" max="7427" width="10" style="175" customWidth="1"/>
    <col min="7428" max="7428" width="40" style="175" customWidth="1"/>
    <col min="7429" max="7429" width="15" style="175" customWidth="1"/>
    <col min="7430" max="7679" width="9.140625" style="175"/>
    <col min="7680" max="7680" width="5" style="175" customWidth="1"/>
    <col min="7681" max="7682" width="40" style="175" customWidth="1"/>
    <col min="7683" max="7683" width="10" style="175" customWidth="1"/>
    <col min="7684" max="7684" width="40" style="175" customWidth="1"/>
    <col min="7685" max="7685" width="15" style="175" customWidth="1"/>
    <col min="7686" max="7935" width="9.140625" style="175"/>
    <col min="7936" max="7936" width="5" style="175" customWidth="1"/>
    <col min="7937" max="7938" width="40" style="175" customWidth="1"/>
    <col min="7939" max="7939" width="10" style="175" customWidth="1"/>
    <col min="7940" max="7940" width="40" style="175" customWidth="1"/>
    <col min="7941" max="7941" width="15" style="175" customWidth="1"/>
    <col min="7942" max="8191" width="9.140625" style="175"/>
    <col min="8192" max="8192" width="5" style="175" customWidth="1"/>
    <col min="8193" max="8194" width="40" style="175" customWidth="1"/>
    <col min="8195" max="8195" width="10" style="175" customWidth="1"/>
    <col min="8196" max="8196" width="40" style="175" customWidth="1"/>
    <col min="8197" max="8197" width="15" style="175" customWidth="1"/>
    <col min="8198" max="8447" width="9.140625" style="175"/>
    <col min="8448" max="8448" width="5" style="175" customWidth="1"/>
    <col min="8449" max="8450" width="40" style="175" customWidth="1"/>
    <col min="8451" max="8451" width="10" style="175" customWidth="1"/>
    <col min="8452" max="8452" width="40" style="175" customWidth="1"/>
    <col min="8453" max="8453" width="15" style="175" customWidth="1"/>
    <col min="8454" max="8703" width="9.140625" style="175"/>
    <col min="8704" max="8704" width="5" style="175" customWidth="1"/>
    <col min="8705" max="8706" width="40" style="175" customWidth="1"/>
    <col min="8707" max="8707" width="10" style="175" customWidth="1"/>
    <col min="8708" max="8708" width="40" style="175" customWidth="1"/>
    <col min="8709" max="8709" width="15" style="175" customWidth="1"/>
    <col min="8710" max="8959" width="9.140625" style="175"/>
    <col min="8960" max="8960" width="5" style="175" customWidth="1"/>
    <col min="8961" max="8962" width="40" style="175" customWidth="1"/>
    <col min="8963" max="8963" width="10" style="175" customWidth="1"/>
    <col min="8964" max="8964" width="40" style="175" customWidth="1"/>
    <col min="8965" max="8965" width="15" style="175" customWidth="1"/>
    <col min="8966" max="9215" width="9.140625" style="175"/>
    <col min="9216" max="9216" width="5" style="175" customWidth="1"/>
    <col min="9217" max="9218" width="40" style="175" customWidth="1"/>
    <col min="9219" max="9219" width="10" style="175" customWidth="1"/>
    <col min="9220" max="9220" width="40" style="175" customWidth="1"/>
    <col min="9221" max="9221" width="15" style="175" customWidth="1"/>
    <col min="9222" max="9471" width="9.140625" style="175"/>
    <col min="9472" max="9472" width="5" style="175" customWidth="1"/>
    <col min="9473" max="9474" width="40" style="175" customWidth="1"/>
    <col min="9475" max="9475" width="10" style="175" customWidth="1"/>
    <col min="9476" max="9476" width="40" style="175" customWidth="1"/>
    <col min="9477" max="9477" width="15" style="175" customWidth="1"/>
    <col min="9478" max="9727" width="9.140625" style="175"/>
    <col min="9728" max="9728" width="5" style="175" customWidth="1"/>
    <col min="9729" max="9730" width="40" style="175" customWidth="1"/>
    <col min="9731" max="9731" width="10" style="175" customWidth="1"/>
    <col min="9732" max="9732" width="40" style="175" customWidth="1"/>
    <col min="9733" max="9733" width="15" style="175" customWidth="1"/>
    <col min="9734" max="9983" width="9.140625" style="175"/>
    <col min="9984" max="9984" width="5" style="175" customWidth="1"/>
    <col min="9985" max="9986" width="40" style="175" customWidth="1"/>
    <col min="9987" max="9987" width="10" style="175" customWidth="1"/>
    <col min="9988" max="9988" width="40" style="175" customWidth="1"/>
    <col min="9989" max="9989" width="15" style="175" customWidth="1"/>
    <col min="9990" max="10239" width="9.140625" style="175"/>
    <col min="10240" max="10240" width="5" style="175" customWidth="1"/>
    <col min="10241" max="10242" width="40" style="175" customWidth="1"/>
    <col min="10243" max="10243" width="10" style="175" customWidth="1"/>
    <col min="10244" max="10244" width="40" style="175" customWidth="1"/>
    <col min="10245" max="10245" width="15" style="175" customWidth="1"/>
    <col min="10246" max="10495" width="9.140625" style="175"/>
    <col min="10496" max="10496" width="5" style="175" customWidth="1"/>
    <col min="10497" max="10498" width="40" style="175" customWidth="1"/>
    <col min="10499" max="10499" width="10" style="175" customWidth="1"/>
    <col min="10500" max="10500" width="40" style="175" customWidth="1"/>
    <col min="10501" max="10501" width="15" style="175" customWidth="1"/>
    <col min="10502" max="10751" width="9.140625" style="175"/>
    <col min="10752" max="10752" width="5" style="175" customWidth="1"/>
    <col min="10753" max="10754" width="40" style="175" customWidth="1"/>
    <col min="10755" max="10755" width="10" style="175" customWidth="1"/>
    <col min="10756" max="10756" width="40" style="175" customWidth="1"/>
    <col min="10757" max="10757" width="15" style="175" customWidth="1"/>
    <col min="10758" max="11007" width="9.140625" style="175"/>
    <col min="11008" max="11008" width="5" style="175" customWidth="1"/>
    <col min="11009" max="11010" width="40" style="175" customWidth="1"/>
    <col min="11011" max="11011" width="10" style="175" customWidth="1"/>
    <col min="11012" max="11012" width="40" style="175" customWidth="1"/>
    <col min="11013" max="11013" width="15" style="175" customWidth="1"/>
    <col min="11014" max="11263" width="9.140625" style="175"/>
    <col min="11264" max="11264" width="5" style="175" customWidth="1"/>
    <col min="11265" max="11266" width="40" style="175" customWidth="1"/>
    <col min="11267" max="11267" width="10" style="175" customWidth="1"/>
    <col min="11268" max="11268" width="40" style="175" customWidth="1"/>
    <col min="11269" max="11269" width="15" style="175" customWidth="1"/>
    <col min="11270" max="11519" width="9.140625" style="175"/>
    <col min="11520" max="11520" width="5" style="175" customWidth="1"/>
    <col min="11521" max="11522" width="40" style="175" customWidth="1"/>
    <col min="11523" max="11523" width="10" style="175" customWidth="1"/>
    <col min="11524" max="11524" width="40" style="175" customWidth="1"/>
    <col min="11525" max="11525" width="15" style="175" customWidth="1"/>
    <col min="11526" max="11775" width="9.140625" style="175"/>
    <col min="11776" max="11776" width="5" style="175" customWidth="1"/>
    <col min="11777" max="11778" width="40" style="175" customWidth="1"/>
    <col min="11779" max="11779" width="10" style="175" customWidth="1"/>
    <col min="11780" max="11780" width="40" style="175" customWidth="1"/>
    <col min="11781" max="11781" width="15" style="175" customWidth="1"/>
    <col min="11782" max="12031" width="9.140625" style="175"/>
    <col min="12032" max="12032" width="5" style="175" customWidth="1"/>
    <col min="12033" max="12034" width="40" style="175" customWidth="1"/>
    <col min="12035" max="12035" width="10" style="175" customWidth="1"/>
    <col min="12036" max="12036" width="40" style="175" customWidth="1"/>
    <col min="12037" max="12037" width="15" style="175" customWidth="1"/>
    <col min="12038" max="12287" width="9.140625" style="175"/>
    <col min="12288" max="12288" width="5" style="175" customWidth="1"/>
    <col min="12289" max="12290" width="40" style="175" customWidth="1"/>
    <col min="12291" max="12291" width="10" style="175" customWidth="1"/>
    <col min="12292" max="12292" width="40" style="175" customWidth="1"/>
    <col min="12293" max="12293" width="15" style="175" customWidth="1"/>
    <col min="12294" max="12543" width="9.140625" style="175"/>
    <col min="12544" max="12544" width="5" style="175" customWidth="1"/>
    <col min="12545" max="12546" width="40" style="175" customWidth="1"/>
    <col min="12547" max="12547" width="10" style="175" customWidth="1"/>
    <col min="12548" max="12548" width="40" style="175" customWidth="1"/>
    <col min="12549" max="12549" width="15" style="175" customWidth="1"/>
    <col min="12550" max="12799" width="9.140625" style="175"/>
    <col min="12800" max="12800" width="5" style="175" customWidth="1"/>
    <col min="12801" max="12802" width="40" style="175" customWidth="1"/>
    <col min="12803" max="12803" width="10" style="175" customWidth="1"/>
    <col min="12804" max="12804" width="40" style="175" customWidth="1"/>
    <col min="12805" max="12805" width="15" style="175" customWidth="1"/>
    <col min="12806" max="13055" width="9.140625" style="175"/>
    <col min="13056" max="13056" width="5" style="175" customWidth="1"/>
    <col min="13057" max="13058" width="40" style="175" customWidth="1"/>
    <col min="13059" max="13059" width="10" style="175" customWidth="1"/>
    <col min="13060" max="13060" width="40" style="175" customWidth="1"/>
    <col min="13061" max="13061" width="15" style="175" customWidth="1"/>
    <col min="13062" max="13311" width="9.140625" style="175"/>
    <col min="13312" max="13312" width="5" style="175" customWidth="1"/>
    <col min="13313" max="13314" width="40" style="175" customWidth="1"/>
    <col min="13315" max="13315" width="10" style="175" customWidth="1"/>
    <col min="13316" max="13316" width="40" style="175" customWidth="1"/>
    <col min="13317" max="13317" width="15" style="175" customWidth="1"/>
    <col min="13318" max="13567" width="9.140625" style="175"/>
    <col min="13568" max="13568" width="5" style="175" customWidth="1"/>
    <col min="13569" max="13570" width="40" style="175" customWidth="1"/>
    <col min="13571" max="13571" width="10" style="175" customWidth="1"/>
    <col min="13572" max="13572" width="40" style="175" customWidth="1"/>
    <col min="13573" max="13573" width="15" style="175" customWidth="1"/>
    <col min="13574" max="13823" width="9.140625" style="175"/>
    <col min="13824" max="13824" width="5" style="175" customWidth="1"/>
    <col min="13825" max="13826" width="40" style="175" customWidth="1"/>
    <col min="13827" max="13827" width="10" style="175" customWidth="1"/>
    <col min="13828" max="13828" width="40" style="175" customWidth="1"/>
    <col min="13829" max="13829" width="15" style="175" customWidth="1"/>
    <col min="13830" max="14079" width="9.140625" style="175"/>
    <col min="14080" max="14080" width="5" style="175" customWidth="1"/>
    <col min="14081" max="14082" width="40" style="175" customWidth="1"/>
    <col min="14083" max="14083" width="10" style="175" customWidth="1"/>
    <col min="14084" max="14084" width="40" style="175" customWidth="1"/>
    <col min="14085" max="14085" width="15" style="175" customWidth="1"/>
    <col min="14086" max="14335" width="9.140625" style="175"/>
    <col min="14336" max="14336" width="5" style="175" customWidth="1"/>
    <col min="14337" max="14338" width="40" style="175" customWidth="1"/>
    <col min="14339" max="14339" width="10" style="175" customWidth="1"/>
    <col min="14340" max="14340" width="40" style="175" customWidth="1"/>
    <col min="14341" max="14341" width="15" style="175" customWidth="1"/>
    <col min="14342" max="14591" width="9.140625" style="175"/>
    <col min="14592" max="14592" width="5" style="175" customWidth="1"/>
    <col min="14593" max="14594" width="40" style="175" customWidth="1"/>
    <col min="14595" max="14595" width="10" style="175" customWidth="1"/>
    <col min="14596" max="14596" width="40" style="175" customWidth="1"/>
    <col min="14597" max="14597" width="15" style="175" customWidth="1"/>
    <col min="14598" max="14847" width="9.140625" style="175"/>
    <col min="14848" max="14848" width="5" style="175" customWidth="1"/>
    <col min="14849" max="14850" width="40" style="175" customWidth="1"/>
    <col min="14851" max="14851" width="10" style="175" customWidth="1"/>
    <col min="14852" max="14852" width="40" style="175" customWidth="1"/>
    <col min="14853" max="14853" width="15" style="175" customWidth="1"/>
    <col min="14854" max="15103" width="9.140625" style="175"/>
    <col min="15104" max="15104" width="5" style="175" customWidth="1"/>
    <col min="15105" max="15106" width="40" style="175" customWidth="1"/>
    <col min="15107" max="15107" width="10" style="175" customWidth="1"/>
    <col min="15108" max="15108" width="40" style="175" customWidth="1"/>
    <col min="15109" max="15109" width="15" style="175" customWidth="1"/>
    <col min="15110" max="15359" width="9.140625" style="175"/>
    <col min="15360" max="15360" width="5" style="175" customWidth="1"/>
    <col min="15361" max="15362" width="40" style="175" customWidth="1"/>
    <col min="15363" max="15363" width="10" style="175" customWidth="1"/>
    <col min="15364" max="15364" width="40" style="175" customWidth="1"/>
    <col min="15365" max="15365" width="15" style="175" customWidth="1"/>
    <col min="15366" max="15615" width="9.140625" style="175"/>
    <col min="15616" max="15616" width="5" style="175" customWidth="1"/>
    <col min="15617" max="15618" width="40" style="175" customWidth="1"/>
    <col min="15619" max="15619" width="10" style="175" customWidth="1"/>
    <col min="15620" max="15620" width="40" style="175" customWidth="1"/>
    <col min="15621" max="15621" width="15" style="175" customWidth="1"/>
    <col min="15622" max="15871" width="9.140625" style="175"/>
    <col min="15872" max="15872" width="5" style="175" customWidth="1"/>
    <col min="15873" max="15874" width="40" style="175" customWidth="1"/>
    <col min="15875" max="15875" width="10" style="175" customWidth="1"/>
    <col min="15876" max="15876" width="40" style="175" customWidth="1"/>
    <col min="15877" max="15877" width="15" style="175" customWidth="1"/>
    <col min="15878" max="16127" width="9.140625" style="175"/>
    <col min="16128" max="16128" width="5" style="175" customWidth="1"/>
    <col min="16129" max="16130" width="40" style="175" customWidth="1"/>
    <col min="16131" max="16131" width="10" style="175" customWidth="1"/>
    <col min="16132" max="16132" width="40" style="175" customWidth="1"/>
    <col min="16133" max="16133" width="15" style="175" customWidth="1"/>
    <col min="16134" max="16384" width="9.140625" style="175"/>
  </cols>
  <sheetData>
    <row r="1" spans="1:5" ht="21" x14ac:dyDescent="0.25">
      <c r="A1" s="238" t="s">
        <v>161</v>
      </c>
      <c r="B1" s="239"/>
      <c r="C1" s="239"/>
      <c r="D1" s="239"/>
      <c r="E1" s="239"/>
    </row>
    <row r="2" spans="1:5" ht="18.75" x14ac:dyDescent="0.25">
      <c r="A2" s="240" t="s">
        <v>608</v>
      </c>
      <c r="B2" s="239"/>
      <c r="C2" s="239"/>
      <c r="D2" s="239"/>
      <c r="E2" s="239"/>
    </row>
    <row r="3" spans="1:5" ht="18.75" x14ac:dyDescent="0.3">
      <c r="A3" s="178" t="s">
        <v>223</v>
      </c>
      <c r="B3" s="177" t="s">
        <v>224</v>
      </c>
      <c r="C3" s="177" t="s">
        <v>225</v>
      </c>
      <c r="D3" s="177" t="s">
        <v>226</v>
      </c>
      <c r="E3" s="177" t="s">
        <v>0</v>
      </c>
    </row>
    <row r="4" spans="1:5" ht="15.75" x14ac:dyDescent="0.25">
      <c r="A4" s="190">
        <v>1</v>
      </c>
      <c r="B4" s="191" t="s">
        <v>227</v>
      </c>
      <c r="C4" s="191" t="s">
        <v>585</v>
      </c>
      <c r="D4" s="190" t="s">
        <v>229</v>
      </c>
      <c r="E4" s="176">
        <v>1800</v>
      </c>
    </row>
    <row r="5" spans="1:5" ht="15.75" x14ac:dyDescent="0.25">
      <c r="A5" s="190">
        <v>2</v>
      </c>
      <c r="B5" s="191" t="s">
        <v>227</v>
      </c>
      <c r="C5" s="191" t="s">
        <v>228</v>
      </c>
      <c r="D5" s="190" t="s">
        <v>229</v>
      </c>
      <c r="E5" s="176">
        <v>900</v>
      </c>
    </row>
    <row r="6" spans="1:5" ht="15.75" x14ac:dyDescent="0.25">
      <c r="A6" s="190">
        <v>3</v>
      </c>
      <c r="B6" s="191" t="s">
        <v>227</v>
      </c>
      <c r="C6" s="191" t="s">
        <v>586</v>
      </c>
      <c r="D6" s="190" t="s">
        <v>229</v>
      </c>
      <c r="E6" s="176">
        <v>200</v>
      </c>
    </row>
    <row r="7" spans="1:5" ht="15.75" x14ac:dyDescent="0.25">
      <c r="A7" s="190">
        <v>4</v>
      </c>
      <c r="B7" s="191" t="s">
        <v>227</v>
      </c>
      <c r="C7" s="191" t="s">
        <v>587</v>
      </c>
      <c r="D7" s="190" t="s">
        <v>229</v>
      </c>
      <c r="E7" s="176">
        <v>2350</v>
      </c>
    </row>
    <row r="8" spans="1:5" ht="15.75" x14ac:dyDescent="0.25">
      <c r="A8" s="190">
        <v>5</v>
      </c>
      <c r="B8" s="191" t="s">
        <v>508</v>
      </c>
      <c r="C8" s="191" t="s">
        <v>509</v>
      </c>
      <c r="D8" s="190" t="s">
        <v>10</v>
      </c>
      <c r="E8" s="176">
        <v>39000</v>
      </c>
    </row>
    <row r="9" spans="1:5" ht="15.75" x14ac:dyDescent="0.25">
      <c r="A9" s="190">
        <v>6</v>
      </c>
      <c r="B9" s="191" t="s">
        <v>230</v>
      </c>
      <c r="C9" s="191" t="s">
        <v>231</v>
      </c>
      <c r="D9" s="190" t="s">
        <v>232</v>
      </c>
      <c r="E9" s="176">
        <v>94</v>
      </c>
    </row>
    <row r="10" spans="1:5" ht="15.75" x14ac:dyDescent="0.25">
      <c r="A10" s="190">
        <v>7</v>
      </c>
      <c r="B10" s="191" t="s">
        <v>233</v>
      </c>
      <c r="C10" s="191" t="s">
        <v>442</v>
      </c>
      <c r="D10" s="190" t="s">
        <v>234</v>
      </c>
      <c r="E10" s="176">
        <v>2</v>
      </c>
    </row>
    <row r="11" spans="1:5" ht="15.75" x14ac:dyDescent="0.25">
      <c r="A11" s="190">
        <v>8</v>
      </c>
      <c r="B11" s="191" t="s">
        <v>233</v>
      </c>
      <c r="C11" s="191" t="s">
        <v>235</v>
      </c>
      <c r="D11" s="190" t="s">
        <v>236</v>
      </c>
      <c r="E11" s="176">
        <v>150</v>
      </c>
    </row>
    <row r="12" spans="1:5" ht="15.75" x14ac:dyDescent="0.25">
      <c r="A12" s="190">
        <v>9</v>
      </c>
      <c r="B12" s="191" t="s">
        <v>238</v>
      </c>
      <c r="C12" s="191" t="s">
        <v>239</v>
      </c>
      <c r="D12" s="190" t="s">
        <v>240</v>
      </c>
      <c r="E12" s="176">
        <v>14</v>
      </c>
    </row>
    <row r="13" spans="1:5" ht="15.75" x14ac:dyDescent="0.25">
      <c r="A13" s="190">
        <v>10</v>
      </c>
      <c r="B13" s="191" t="s">
        <v>440</v>
      </c>
      <c r="C13" s="191" t="s">
        <v>426</v>
      </c>
      <c r="D13" s="190" t="s">
        <v>10</v>
      </c>
      <c r="E13" s="176">
        <v>13000</v>
      </c>
    </row>
    <row r="14" spans="1:5" ht="15.75" x14ac:dyDescent="0.25">
      <c r="A14" s="190">
        <v>11</v>
      </c>
      <c r="B14" s="191" t="s">
        <v>440</v>
      </c>
      <c r="C14" s="191" t="s">
        <v>443</v>
      </c>
      <c r="D14" s="190" t="s">
        <v>10</v>
      </c>
      <c r="E14" s="176">
        <v>30000</v>
      </c>
    </row>
    <row r="15" spans="1:5" ht="15.75" x14ac:dyDescent="0.25">
      <c r="A15" s="190">
        <v>12</v>
      </c>
      <c r="B15" s="191" t="s">
        <v>241</v>
      </c>
      <c r="C15" s="191" t="s">
        <v>242</v>
      </c>
      <c r="D15" s="190" t="s">
        <v>234</v>
      </c>
      <c r="E15" s="176">
        <v>8</v>
      </c>
    </row>
    <row r="16" spans="1:5" ht="15.75" x14ac:dyDescent="0.25">
      <c r="A16" s="190">
        <v>13</v>
      </c>
      <c r="B16" s="191" t="s">
        <v>243</v>
      </c>
      <c r="C16" s="191" t="s">
        <v>244</v>
      </c>
      <c r="D16" s="190" t="s">
        <v>232</v>
      </c>
      <c r="E16" s="176">
        <v>150</v>
      </c>
    </row>
    <row r="17" spans="1:5" ht="15.75" x14ac:dyDescent="0.25">
      <c r="A17" s="190">
        <v>14</v>
      </c>
      <c r="B17" s="191" t="s">
        <v>245</v>
      </c>
      <c r="C17" s="191" t="s">
        <v>246</v>
      </c>
      <c r="D17" s="190" t="s">
        <v>236</v>
      </c>
      <c r="E17" s="176">
        <v>3129</v>
      </c>
    </row>
    <row r="18" spans="1:5" ht="15.75" x14ac:dyDescent="0.25">
      <c r="A18" s="190">
        <v>15</v>
      </c>
      <c r="B18" s="191" t="s">
        <v>427</v>
      </c>
      <c r="C18" s="191" t="s">
        <v>428</v>
      </c>
      <c r="D18" s="190" t="s">
        <v>232</v>
      </c>
      <c r="E18" s="176">
        <v>30</v>
      </c>
    </row>
    <row r="19" spans="1:5" ht="15.75" x14ac:dyDescent="0.25">
      <c r="A19" s="190">
        <v>16</v>
      </c>
      <c r="B19" s="191" t="s">
        <v>247</v>
      </c>
      <c r="C19" s="191" t="s">
        <v>248</v>
      </c>
      <c r="D19" s="190" t="s">
        <v>240</v>
      </c>
      <c r="E19" s="176">
        <v>30</v>
      </c>
    </row>
    <row r="20" spans="1:5" ht="15.75" x14ac:dyDescent="0.25">
      <c r="A20" s="190">
        <v>17</v>
      </c>
      <c r="B20" s="191" t="s">
        <v>588</v>
      </c>
      <c r="C20" s="191" t="s">
        <v>589</v>
      </c>
      <c r="D20" s="190" t="s">
        <v>229</v>
      </c>
      <c r="E20" s="176">
        <v>200</v>
      </c>
    </row>
    <row r="21" spans="1:5" ht="15.75" x14ac:dyDescent="0.25">
      <c r="A21" s="190">
        <v>18</v>
      </c>
      <c r="B21" s="191" t="s">
        <v>249</v>
      </c>
      <c r="C21" s="191" t="s">
        <v>250</v>
      </c>
      <c r="D21" s="190" t="s">
        <v>232</v>
      </c>
      <c r="E21" s="176">
        <v>5</v>
      </c>
    </row>
    <row r="22" spans="1:5" ht="15.75" x14ac:dyDescent="0.25">
      <c r="A22" s="190">
        <v>19</v>
      </c>
      <c r="B22" s="191" t="s">
        <v>251</v>
      </c>
      <c r="C22" s="191" t="s">
        <v>252</v>
      </c>
      <c r="D22" s="190" t="s">
        <v>237</v>
      </c>
      <c r="E22" s="176">
        <v>3551</v>
      </c>
    </row>
    <row r="23" spans="1:5" ht="15.75" x14ac:dyDescent="0.25">
      <c r="A23" s="190">
        <v>20</v>
      </c>
      <c r="B23" s="191" t="s">
        <v>253</v>
      </c>
      <c r="C23" s="191" t="s">
        <v>254</v>
      </c>
      <c r="D23" s="190" t="s">
        <v>232</v>
      </c>
      <c r="E23" s="176">
        <v>14</v>
      </c>
    </row>
    <row r="24" spans="1:5" ht="15.75" x14ac:dyDescent="0.25">
      <c r="A24" s="190">
        <v>21</v>
      </c>
      <c r="B24" s="191" t="s">
        <v>255</v>
      </c>
      <c r="C24" s="191" t="s">
        <v>40</v>
      </c>
      <c r="D24" s="190" t="s">
        <v>237</v>
      </c>
      <c r="E24" s="176">
        <v>218</v>
      </c>
    </row>
    <row r="25" spans="1:5" ht="15.75" x14ac:dyDescent="0.25">
      <c r="A25" s="190">
        <v>22</v>
      </c>
      <c r="B25" s="191" t="s">
        <v>255</v>
      </c>
      <c r="C25" s="191" t="s">
        <v>256</v>
      </c>
      <c r="D25" s="190" t="s">
        <v>237</v>
      </c>
      <c r="E25" s="176">
        <v>5</v>
      </c>
    </row>
    <row r="26" spans="1:5" ht="15.75" x14ac:dyDescent="0.25">
      <c r="A26" s="190">
        <v>23</v>
      </c>
      <c r="B26" s="191" t="s">
        <v>476</v>
      </c>
      <c r="C26" s="191" t="s">
        <v>475</v>
      </c>
      <c r="D26" s="190" t="s">
        <v>232</v>
      </c>
      <c r="E26" s="176">
        <v>6</v>
      </c>
    </row>
    <row r="27" spans="1:5" ht="15.75" x14ac:dyDescent="0.25">
      <c r="A27" s="190">
        <v>24</v>
      </c>
      <c r="B27" s="191" t="s">
        <v>498</v>
      </c>
      <c r="C27" s="191" t="s">
        <v>499</v>
      </c>
      <c r="D27" s="190" t="s">
        <v>232</v>
      </c>
      <c r="E27" s="176">
        <v>60</v>
      </c>
    </row>
    <row r="28" spans="1:5" ht="15.75" x14ac:dyDescent="0.25">
      <c r="A28" s="190">
        <v>25</v>
      </c>
      <c r="B28" s="191" t="s">
        <v>257</v>
      </c>
      <c r="C28" s="191" t="s">
        <v>258</v>
      </c>
      <c r="D28" s="190" t="s">
        <v>237</v>
      </c>
      <c r="E28" s="176">
        <v>28</v>
      </c>
    </row>
    <row r="29" spans="1:5" ht="15.75" x14ac:dyDescent="0.25">
      <c r="A29" s="190">
        <v>26</v>
      </c>
      <c r="B29" s="191" t="s">
        <v>259</v>
      </c>
      <c r="C29" s="191" t="s">
        <v>260</v>
      </c>
      <c r="D29" s="190" t="s">
        <v>261</v>
      </c>
      <c r="E29" s="176">
        <v>65</v>
      </c>
    </row>
    <row r="30" spans="1:5" ht="15.75" x14ac:dyDescent="0.25">
      <c r="A30" s="190">
        <v>27</v>
      </c>
      <c r="B30" s="191" t="s">
        <v>262</v>
      </c>
      <c r="C30" s="191" t="s">
        <v>263</v>
      </c>
      <c r="D30" s="190" t="s">
        <v>240</v>
      </c>
      <c r="E30" s="176">
        <v>92</v>
      </c>
    </row>
    <row r="31" spans="1:5" ht="15.75" x14ac:dyDescent="0.25">
      <c r="A31" s="190">
        <v>28</v>
      </c>
      <c r="B31" s="191" t="s">
        <v>264</v>
      </c>
      <c r="C31" s="191" t="s">
        <v>265</v>
      </c>
      <c r="D31" s="190" t="s">
        <v>232</v>
      </c>
      <c r="E31" s="176">
        <v>28</v>
      </c>
    </row>
    <row r="32" spans="1:5" ht="15.75" x14ac:dyDescent="0.25">
      <c r="A32" s="190">
        <v>29</v>
      </c>
      <c r="B32" s="191" t="s">
        <v>266</v>
      </c>
      <c r="C32" s="191" t="s">
        <v>267</v>
      </c>
      <c r="D32" s="190" t="s">
        <v>229</v>
      </c>
      <c r="E32" s="176">
        <v>9390</v>
      </c>
    </row>
    <row r="33" spans="1:5" ht="15.75" x14ac:dyDescent="0.25">
      <c r="A33" s="190">
        <v>30</v>
      </c>
      <c r="B33" s="191" t="s">
        <v>268</v>
      </c>
      <c r="C33" s="191" t="s">
        <v>269</v>
      </c>
      <c r="D33" s="190" t="s">
        <v>237</v>
      </c>
      <c r="E33" s="176">
        <v>3</v>
      </c>
    </row>
    <row r="34" spans="1:5" ht="15.75" x14ac:dyDescent="0.25">
      <c r="A34" s="190">
        <v>31</v>
      </c>
      <c r="B34" s="191" t="s">
        <v>268</v>
      </c>
      <c r="C34" s="191" t="s">
        <v>95</v>
      </c>
      <c r="D34" s="190" t="s">
        <v>237</v>
      </c>
      <c r="E34" s="176">
        <v>741</v>
      </c>
    </row>
    <row r="35" spans="1:5" ht="15.75" x14ac:dyDescent="0.25">
      <c r="A35" s="190">
        <v>32</v>
      </c>
      <c r="B35" s="191" t="s">
        <v>270</v>
      </c>
      <c r="C35" s="191" t="s">
        <v>102</v>
      </c>
      <c r="D35" s="190" t="s">
        <v>237</v>
      </c>
      <c r="E35" s="176">
        <v>135</v>
      </c>
    </row>
    <row r="36" spans="1:5" ht="15.75" x14ac:dyDescent="0.25">
      <c r="A36" s="190">
        <v>33</v>
      </c>
      <c r="B36" s="191" t="s">
        <v>270</v>
      </c>
      <c r="C36" s="191" t="s">
        <v>271</v>
      </c>
      <c r="D36" s="190" t="s">
        <v>237</v>
      </c>
      <c r="E36" s="176">
        <v>21</v>
      </c>
    </row>
    <row r="37" spans="1:5" ht="15.75" x14ac:dyDescent="0.25">
      <c r="A37" s="190">
        <v>34</v>
      </c>
      <c r="B37" s="191" t="s">
        <v>270</v>
      </c>
      <c r="C37" s="191" t="s">
        <v>510</v>
      </c>
      <c r="D37" s="190" t="s">
        <v>237</v>
      </c>
      <c r="E37" s="176">
        <v>115</v>
      </c>
    </row>
    <row r="38" spans="1:5" ht="15.75" x14ac:dyDescent="0.25">
      <c r="A38" s="190">
        <v>35</v>
      </c>
      <c r="B38" s="191" t="s">
        <v>505</v>
      </c>
      <c r="C38" s="191" t="s">
        <v>506</v>
      </c>
      <c r="D38" s="190" t="s">
        <v>232</v>
      </c>
      <c r="E38" s="176">
        <v>80</v>
      </c>
    </row>
    <row r="39" spans="1:5" ht="15.75" x14ac:dyDescent="0.25">
      <c r="A39" s="190">
        <v>36</v>
      </c>
      <c r="B39" s="191" t="s">
        <v>272</v>
      </c>
      <c r="C39" s="191" t="s">
        <v>59</v>
      </c>
      <c r="D39" s="190" t="s">
        <v>237</v>
      </c>
      <c r="E39" s="176">
        <v>5</v>
      </c>
    </row>
    <row r="40" spans="1:5" ht="15.75" x14ac:dyDescent="0.25">
      <c r="A40" s="190">
        <v>37</v>
      </c>
      <c r="B40" s="191" t="s">
        <v>272</v>
      </c>
      <c r="C40" s="191" t="s">
        <v>273</v>
      </c>
      <c r="D40" s="190" t="s">
        <v>237</v>
      </c>
      <c r="E40" s="176">
        <v>4</v>
      </c>
    </row>
    <row r="41" spans="1:5" ht="15.75" x14ac:dyDescent="0.25">
      <c r="A41" s="190">
        <v>38</v>
      </c>
      <c r="B41" s="191" t="s">
        <v>272</v>
      </c>
      <c r="C41" s="191" t="s">
        <v>274</v>
      </c>
      <c r="D41" s="190" t="s">
        <v>237</v>
      </c>
      <c r="E41" s="176">
        <v>1</v>
      </c>
    </row>
    <row r="42" spans="1:5" ht="15.75" x14ac:dyDescent="0.25">
      <c r="A42" s="190">
        <v>39</v>
      </c>
      <c r="B42" s="191" t="s">
        <v>272</v>
      </c>
      <c r="C42" s="191" t="s">
        <v>275</v>
      </c>
      <c r="D42" s="190" t="s">
        <v>237</v>
      </c>
      <c r="E42" s="176">
        <v>1</v>
      </c>
    </row>
    <row r="43" spans="1:5" ht="15.75" x14ac:dyDescent="0.25">
      <c r="A43" s="190">
        <v>40</v>
      </c>
      <c r="B43" s="191" t="s">
        <v>276</v>
      </c>
      <c r="C43" s="191" t="s">
        <v>277</v>
      </c>
      <c r="D43" s="190" t="s">
        <v>237</v>
      </c>
      <c r="E43" s="176">
        <v>2</v>
      </c>
    </row>
    <row r="44" spans="1:5" ht="15.75" x14ac:dyDescent="0.25">
      <c r="A44" s="190">
        <v>41</v>
      </c>
      <c r="B44" s="191" t="s">
        <v>278</v>
      </c>
      <c r="C44" s="191" t="s">
        <v>56</v>
      </c>
      <c r="D44" s="190" t="s">
        <v>237</v>
      </c>
      <c r="E44" s="176">
        <v>25</v>
      </c>
    </row>
    <row r="45" spans="1:5" ht="15.75" x14ac:dyDescent="0.25">
      <c r="A45" s="190">
        <v>42</v>
      </c>
      <c r="B45" s="191" t="s">
        <v>279</v>
      </c>
      <c r="C45" s="191" t="s">
        <v>280</v>
      </c>
      <c r="D45" s="190" t="s">
        <v>237</v>
      </c>
      <c r="E45" s="176">
        <v>11</v>
      </c>
    </row>
    <row r="46" spans="1:5" ht="15.75" x14ac:dyDescent="0.25">
      <c r="A46" s="190">
        <v>43</v>
      </c>
      <c r="B46" s="191" t="s">
        <v>279</v>
      </c>
      <c r="C46" s="191" t="s">
        <v>281</v>
      </c>
      <c r="D46" s="190" t="s">
        <v>237</v>
      </c>
      <c r="E46" s="176">
        <v>5</v>
      </c>
    </row>
    <row r="47" spans="1:5" ht="15.75" x14ac:dyDescent="0.25">
      <c r="A47" s="190">
        <v>44</v>
      </c>
      <c r="B47" s="191" t="s">
        <v>279</v>
      </c>
      <c r="C47" s="191" t="s">
        <v>282</v>
      </c>
      <c r="D47" s="190" t="s">
        <v>237</v>
      </c>
      <c r="E47" s="176">
        <v>8</v>
      </c>
    </row>
    <row r="48" spans="1:5" ht="15.75" x14ac:dyDescent="0.25">
      <c r="A48" s="190">
        <v>45</v>
      </c>
      <c r="B48" s="191" t="s">
        <v>279</v>
      </c>
      <c r="C48" s="191" t="s">
        <v>76</v>
      </c>
      <c r="D48" s="190" t="s">
        <v>237</v>
      </c>
      <c r="E48" s="176">
        <v>6</v>
      </c>
    </row>
    <row r="49" spans="1:5" ht="15.75" x14ac:dyDescent="0.25">
      <c r="A49" s="190">
        <v>46</v>
      </c>
      <c r="B49" s="191" t="s">
        <v>279</v>
      </c>
      <c r="C49" s="191" t="s">
        <v>283</v>
      </c>
      <c r="D49" s="190" t="s">
        <v>237</v>
      </c>
      <c r="E49" s="176">
        <v>3</v>
      </c>
    </row>
    <row r="50" spans="1:5" ht="15.75" x14ac:dyDescent="0.25">
      <c r="A50" s="190">
        <v>47</v>
      </c>
      <c r="B50" s="191" t="s">
        <v>279</v>
      </c>
      <c r="C50" s="191" t="s">
        <v>284</v>
      </c>
      <c r="D50" s="190" t="s">
        <v>237</v>
      </c>
      <c r="E50" s="176">
        <v>5</v>
      </c>
    </row>
    <row r="51" spans="1:5" ht="15.75" x14ac:dyDescent="0.25">
      <c r="A51" s="190">
        <v>48</v>
      </c>
      <c r="B51" s="191" t="s">
        <v>279</v>
      </c>
      <c r="C51" s="191" t="s">
        <v>285</v>
      </c>
      <c r="D51" s="190" t="s">
        <v>237</v>
      </c>
      <c r="E51" s="176">
        <v>7</v>
      </c>
    </row>
    <row r="52" spans="1:5" ht="15.75" x14ac:dyDescent="0.25">
      <c r="A52" s="190">
        <v>49</v>
      </c>
      <c r="B52" s="191" t="s">
        <v>279</v>
      </c>
      <c r="C52" s="191" t="s">
        <v>511</v>
      </c>
      <c r="D52" s="190" t="s">
        <v>237</v>
      </c>
      <c r="E52" s="176">
        <v>2</v>
      </c>
    </row>
    <row r="53" spans="1:5" ht="15.75" x14ac:dyDescent="0.25">
      <c r="A53" s="190">
        <v>50</v>
      </c>
      <c r="B53" s="191" t="s">
        <v>279</v>
      </c>
      <c r="C53" s="191" t="s">
        <v>511</v>
      </c>
      <c r="D53" s="190" t="s">
        <v>237</v>
      </c>
      <c r="E53" s="176">
        <v>4</v>
      </c>
    </row>
    <row r="54" spans="1:5" ht="15.75" x14ac:dyDescent="0.25">
      <c r="A54" s="190">
        <v>51</v>
      </c>
      <c r="B54" s="191" t="s">
        <v>279</v>
      </c>
      <c r="C54" s="191" t="s">
        <v>511</v>
      </c>
      <c r="D54" s="190" t="s">
        <v>237</v>
      </c>
      <c r="E54" s="176">
        <v>9</v>
      </c>
    </row>
    <row r="55" spans="1:5" ht="15.75" x14ac:dyDescent="0.25">
      <c r="A55" s="190">
        <v>52</v>
      </c>
      <c r="B55" s="191" t="s">
        <v>279</v>
      </c>
      <c r="C55" s="191" t="s">
        <v>511</v>
      </c>
      <c r="D55" s="190" t="s">
        <v>237</v>
      </c>
      <c r="E55" s="176">
        <v>6</v>
      </c>
    </row>
    <row r="56" spans="1:5" ht="15.75" x14ac:dyDescent="0.25">
      <c r="A56" s="190">
        <v>53</v>
      </c>
      <c r="B56" s="191" t="s">
        <v>279</v>
      </c>
      <c r="C56" s="191" t="s">
        <v>512</v>
      </c>
      <c r="D56" s="190" t="s">
        <v>237</v>
      </c>
      <c r="E56" s="176">
        <v>11</v>
      </c>
    </row>
    <row r="57" spans="1:5" ht="15.75" x14ac:dyDescent="0.25">
      <c r="A57" s="190">
        <v>54</v>
      </c>
      <c r="B57" s="191" t="s">
        <v>286</v>
      </c>
      <c r="C57" s="191" t="s">
        <v>34</v>
      </c>
      <c r="D57" s="190" t="s">
        <v>237</v>
      </c>
      <c r="E57" s="176">
        <v>2</v>
      </c>
    </row>
    <row r="58" spans="1:5" ht="15.75" x14ac:dyDescent="0.25">
      <c r="A58" s="190">
        <v>55</v>
      </c>
      <c r="B58" s="191" t="s">
        <v>286</v>
      </c>
      <c r="C58" s="191" t="s">
        <v>35</v>
      </c>
      <c r="D58" s="190" t="s">
        <v>237</v>
      </c>
      <c r="E58" s="176">
        <v>8</v>
      </c>
    </row>
    <row r="59" spans="1:5" ht="15.75" x14ac:dyDescent="0.25">
      <c r="A59" s="190">
        <v>56</v>
      </c>
      <c r="B59" s="191" t="s">
        <v>286</v>
      </c>
      <c r="C59" s="191" t="s">
        <v>36</v>
      </c>
      <c r="D59" s="190" t="s">
        <v>237</v>
      </c>
      <c r="E59" s="176">
        <v>10</v>
      </c>
    </row>
    <row r="60" spans="1:5" ht="15.75" x14ac:dyDescent="0.25">
      <c r="A60" s="190">
        <v>57</v>
      </c>
      <c r="B60" s="191" t="s">
        <v>286</v>
      </c>
      <c r="C60" s="191" t="s">
        <v>37</v>
      </c>
      <c r="D60" s="190" t="s">
        <v>237</v>
      </c>
      <c r="E60" s="176">
        <v>8</v>
      </c>
    </row>
    <row r="61" spans="1:5" ht="15.75" x14ac:dyDescent="0.25">
      <c r="A61" s="190">
        <v>58</v>
      </c>
      <c r="B61" s="191" t="s">
        <v>286</v>
      </c>
      <c r="C61" s="191" t="s">
        <v>38</v>
      </c>
      <c r="D61" s="190" t="s">
        <v>237</v>
      </c>
      <c r="E61" s="176">
        <v>6</v>
      </c>
    </row>
    <row r="62" spans="1:5" ht="15.75" x14ac:dyDescent="0.25">
      <c r="A62" s="190">
        <v>59</v>
      </c>
      <c r="B62" s="191" t="s">
        <v>286</v>
      </c>
      <c r="C62" s="191" t="s">
        <v>39</v>
      </c>
      <c r="D62" s="190" t="s">
        <v>237</v>
      </c>
      <c r="E62" s="176">
        <v>4</v>
      </c>
    </row>
    <row r="63" spans="1:5" ht="15.75" x14ac:dyDescent="0.25">
      <c r="A63" s="190">
        <v>60</v>
      </c>
      <c r="B63" s="191" t="s">
        <v>286</v>
      </c>
      <c r="C63" s="191" t="s">
        <v>287</v>
      </c>
      <c r="D63" s="190" t="s">
        <v>237</v>
      </c>
      <c r="E63" s="176">
        <v>1</v>
      </c>
    </row>
    <row r="64" spans="1:5" ht="15.75" x14ac:dyDescent="0.25">
      <c r="A64" s="190">
        <v>61</v>
      </c>
      <c r="B64" s="191" t="s">
        <v>286</v>
      </c>
      <c r="C64" s="191" t="s">
        <v>288</v>
      </c>
      <c r="D64" s="190" t="s">
        <v>237</v>
      </c>
      <c r="E64" s="176">
        <v>1</v>
      </c>
    </row>
    <row r="65" spans="1:5" ht="15.75" x14ac:dyDescent="0.25">
      <c r="A65" s="190">
        <v>62</v>
      </c>
      <c r="B65" s="191" t="s">
        <v>286</v>
      </c>
      <c r="C65" s="191" t="s">
        <v>289</v>
      </c>
      <c r="D65" s="190" t="s">
        <v>237</v>
      </c>
      <c r="E65" s="176">
        <v>1</v>
      </c>
    </row>
    <row r="66" spans="1:5" ht="15.75" x14ac:dyDescent="0.25">
      <c r="A66" s="190">
        <v>63</v>
      </c>
      <c r="B66" s="191" t="s">
        <v>286</v>
      </c>
      <c r="C66" s="191" t="s">
        <v>290</v>
      </c>
      <c r="D66" s="190" t="s">
        <v>237</v>
      </c>
      <c r="E66" s="176">
        <v>1</v>
      </c>
    </row>
    <row r="67" spans="1:5" ht="15.75" x14ac:dyDescent="0.25">
      <c r="A67" s="190">
        <v>64</v>
      </c>
      <c r="B67" s="191" t="s">
        <v>286</v>
      </c>
      <c r="C67" s="191" t="s">
        <v>57</v>
      </c>
      <c r="D67" s="190" t="s">
        <v>237</v>
      </c>
      <c r="E67" s="176">
        <v>2</v>
      </c>
    </row>
    <row r="68" spans="1:5" ht="15.75" x14ac:dyDescent="0.25">
      <c r="A68" s="190">
        <v>65</v>
      </c>
      <c r="B68" s="191" t="s">
        <v>286</v>
      </c>
      <c r="C68" s="191" t="s">
        <v>58</v>
      </c>
      <c r="D68" s="190" t="s">
        <v>237</v>
      </c>
      <c r="E68" s="176">
        <v>1</v>
      </c>
    </row>
    <row r="69" spans="1:5" ht="15.75" x14ac:dyDescent="0.25">
      <c r="A69" s="190">
        <v>66</v>
      </c>
      <c r="B69" s="191" t="s">
        <v>286</v>
      </c>
      <c r="C69" s="191" t="s">
        <v>291</v>
      </c>
      <c r="D69" s="190" t="s">
        <v>237</v>
      </c>
      <c r="E69" s="176">
        <v>5</v>
      </c>
    </row>
    <row r="70" spans="1:5" ht="15.75" x14ac:dyDescent="0.25">
      <c r="A70" s="190">
        <v>67</v>
      </c>
      <c r="B70" s="191" t="s">
        <v>286</v>
      </c>
      <c r="C70" s="191" t="s">
        <v>292</v>
      </c>
      <c r="D70" s="190" t="s">
        <v>237</v>
      </c>
      <c r="E70" s="176">
        <v>1</v>
      </c>
    </row>
    <row r="71" spans="1:5" ht="15.75" x14ac:dyDescent="0.25">
      <c r="A71" s="190">
        <v>68</v>
      </c>
      <c r="B71" s="191" t="s">
        <v>293</v>
      </c>
      <c r="C71" s="191" t="s">
        <v>294</v>
      </c>
      <c r="D71" s="190" t="s">
        <v>237</v>
      </c>
      <c r="E71" s="176">
        <v>1</v>
      </c>
    </row>
    <row r="72" spans="1:5" ht="15.75" x14ac:dyDescent="0.25">
      <c r="A72" s="190">
        <v>69</v>
      </c>
      <c r="B72" s="191" t="s">
        <v>293</v>
      </c>
      <c r="C72" s="191" t="s">
        <v>295</v>
      </c>
      <c r="D72" s="190" t="s">
        <v>237</v>
      </c>
      <c r="E72" s="176">
        <v>3</v>
      </c>
    </row>
    <row r="73" spans="1:5" ht="15.75" x14ac:dyDescent="0.25">
      <c r="A73" s="190">
        <v>70</v>
      </c>
      <c r="B73" s="191" t="s">
        <v>293</v>
      </c>
      <c r="C73" s="191" t="s">
        <v>296</v>
      </c>
      <c r="D73" s="190" t="s">
        <v>237</v>
      </c>
      <c r="E73" s="176">
        <v>5</v>
      </c>
    </row>
    <row r="74" spans="1:5" ht="15.75" x14ac:dyDescent="0.25">
      <c r="A74" s="190">
        <v>71</v>
      </c>
      <c r="B74" s="191" t="s">
        <v>293</v>
      </c>
      <c r="C74" s="191" t="s">
        <v>297</v>
      </c>
      <c r="D74" s="190" t="s">
        <v>237</v>
      </c>
      <c r="E74" s="176">
        <v>1</v>
      </c>
    </row>
    <row r="75" spans="1:5" ht="15.75" x14ac:dyDescent="0.25">
      <c r="A75" s="190">
        <v>72</v>
      </c>
      <c r="B75" s="191" t="s">
        <v>293</v>
      </c>
      <c r="C75" s="191" t="s">
        <v>298</v>
      </c>
      <c r="D75" s="190" t="s">
        <v>237</v>
      </c>
      <c r="E75" s="176">
        <v>2</v>
      </c>
    </row>
    <row r="76" spans="1:5" ht="15.75" x14ac:dyDescent="0.25">
      <c r="A76" s="190">
        <v>73</v>
      </c>
      <c r="B76" s="191" t="s">
        <v>293</v>
      </c>
      <c r="C76" s="191" t="s">
        <v>55</v>
      </c>
      <c r="D76" s="190" t="s">
        <v>237</v>
      </c>
      <c r="E76" s="176">
        <v>4</v>
      </c>
    </row>
    <row r="77" spans="1:5" ht="15.75" x14ac:dyDescent="0.25">
      <c r="A77" s="190">
        <v>74</v>
      </c>
      <c r="B77" s="191" t="s">
        <v>293</v>
      </c>
      <c r="C77" s="191" t="s">
        <v>513</v>
      </c>
      <c r="D77" s="190" t="s">
        <v>237</v>
      </c>
      <c r="E77" s="176">
        <v>9</v>
      </c>
    </row>
    <row r="78" spans="1:5" ht="15.75" x14ac:dyDescent="0.25">
      <c r="A78" s="190">
        <v>75</v>
      </c>
      <c r="B78" s="191" t="s">
        <v>299</v>
      </c>
      <c r="C78" s="191" t="s">
        <v>300</v>
      </c>
      <c r="D78" s="190" t="s">
        <v>237</v>
      </c>
      <c r="E78" s="176">
        <v>5</v>
      </c>
    </row>
    <row r="79" spans="1:5" ht="15.75" x14ac:dyDescent="0.25">
      <c r="A79" s="190">
        <v>76</v>
      </c>
      <c r="B79" s="191" t="s">
        <v>299</v>
      </c>
      <c r="C79" s="191" t="s">
        <v>43</v>
      </c>
      <c r="D79" s="190" t="s">
        <v>237</v>
      </c>
      <c r="E79" s="176">
        <v>3</v>
      </c>
    </row>
    <row r="80" spans="1:5" ht="15.75" x14ac:dyDescent="0.25">
      <c r="A80" s="190">
        <v>77</v>
      </c>
      <c r="B80" s="191" t="s">
        <v>299</v>
      </c>
      <c r="C80" s="191" t="s">
        <v>66</v>
      </c>
      <c r="D80" s="190" t="s">
        <v>237</v>
      </c>
      <c r="E80" s="176">
        <v>4</v>
      </c>
    </row>
    <row r="81" spans="1:5" ht="15.75" x14ac:dyDescent="0.25">
      <c r="A81" s="190">
        <v>78</v>
      </c>
      <c r="B81" s="191" t="s">
        <v>299</v>
      </c>
      <c r="C81" s="191" t="s">
        <v>44</v>
      </c>
      <c r="D81" s="190" t="s">
        <v>237</v>
      </c>
      <c r="E81" s="176">
        <v>6</v>
      </c>
    </row>
    <row r="82" spans="1:5" ht="15.75" x14ac:dyDescent="0.25">
      <c r="A82" s="190">
        <v>79</v>
      </c>
      <c r="B82" s="191" t="s">
        <v>299</v>
      </c>
      <c r="C82" s="191" t="s">
        <v>45</v>
      </c>
      <c r="D82" s="190" t="s">
        <v>237</v>
      </c>
      <c r="E82" s="176">
        <v>3</v>
      </c>
    </row>
    <row r="83" spans="1:5" ht="15.75" x14ac:dyDescent="0.25">
      <c r="A83" s="190">
        <v>80</v>
      </c>
      <c r="B83" s="191" t="s">
        <v>299</v>
      </c>
      <c r="C83" s="191" t="s">
        <v>48</v>
      </c>
      <c r="D83" s="190" t="s">
        <v>237</v>
      </c>
      <c r="E83" s="176">
        <v>5</v>
      </c>
    </row>
    <row r="84" spans="1:5" ht="15.75" x14ac:dyDescent="0.25">
      <c r="A84" s="190">
        <v>81</v>
      </c>
      <c r="B84" s="191" t="s">
        <v>299</v>
      </c>
      <c r="C84" s="191" t="s">
        <v>46</v>
      </c>
      <c r="D84" s="190" t="s">
        <v>237</v>
      </c>
      <c r="E84" s="176">
        <v>14</v>
      </c>
    </row>
    <row r="85" spans="1:5" ht="15.75" x14ac:dyDescent="0.25">
      <c r="A85" s="190">
        <v>82</v>
      </c>
      <c r="B85" s="191" t="s">
        <v>299</v>
      </c>
      <c r="C85" s="191" t="s">
        <v>47</v>
      </c>
      <c r="D85" s="190" t="s">
        <v>237</v>
      </c>
      <c r="E85" s="176">
        <v>15</v>
      </c>
    </row>
    <row r="86" spans="1:5" ht="15.75" x14ac:dyDescent="0.25">
      <c r="A86" s="190">
        <v>83</v>
      </c>
      <c r="B86" s="191" t="s">
        <v>299</v>
      </c>
      <c r="C86" s="191" t="s">
        <v>301</v>
      </c>
      <c r="D86" s="190" t="s">
        <v>237</v>
      </c>
      <c r="E86" s="176">
        <v>1</v>
      </c>
    </row>
    <row r="87" spans="1:5" ht="15.75" x14ac:dyDescent="0.25">
      <c r="A87" s="190">
        <v>84</v>
      </c>
      <c r="B87" s="191" t="s">
        <v>299</v>
      </c>
      <c r="C87" s="191" t="s">
        <v>302</v>
      </c>
      <c r="D87" s="190" t="s">
        <v>237</v>
      </c>
      <c r="E87" s="176">
        <v>1</v>
      </c>
    </row>
    <row r="88" spans="1:5" ht="15.75" x14ac:dyDescent="0.25">
      <c r="A88" s="190">
        <v>85</v>
      </c>
      <c r="B88" s="191" t="s">
        <v>303</v>
      </c>
      <c r="C88" s="191" t="s">
        <v>304</v>
      </c>
      <c r="D88" s="190" t="s">
        <v>237</v>
      </c>
      <c r="E88" s="176">
        <v>6</v>
      </c>
    </row>
    <row r="89" spans="1:5" ht="15.75" x14ac:dyDescent="0.25">
      <c r="A89" s="190">
        <v>86</v>
      </c>
      <c r="B89" s="191" t="s">
        <v>305</v>
      </c>
      <c r="C89" s="191" t="s">
        <v>307</v>
      </c>
      <c r="D89" s="190" t="s">
        <v>237</v>
      </c>
      <c r="E89" s="176">
        <v>30</v>
      </c>
    </row>
    <row r="90" spans="1:5" ht="15.75" x14ac:dyDescent="0.25">
      <c r="A90" s="190">
        <v>87</v>
      </c>
      <c r="B90" s="191" t="s">
        <v>308</v>
      </c>
      <c r="C90" s="191" t="s">
        <v>309</v>
      </c>
      <c r="D90" s="190" t="s">
        <v>306</v>
      </c>
      <c r="E90" s="176">
        <v>6</v>
      </c>
    </row>
    <row r="91" spans="1:5" ht="15.75" x14ac:dyDescent="0.25">
      <c r="A91" s="190">
        <v>88</v>
      </c>
      <c r="B91" s="191" t="s">
        <v>308</v>
      </c>
      <c r="C91" s="191" t="s">
        <v>310</v>
      </c>
      <c r="D91" s="190" t="s">
        <v>306</v>
      </c>
      <c r="E91" s="176">
        <v>268</v>
      </c>
    </row>
    <row r="92" spans="1:5" ht="15.75" x14ac:dyDescent="0.25">
      <c r="A92" s="190">
        <v>89</v>
      </c>
      <c r="B92" s="191" t="s">
        <v>311</v>
      </c>
      <c r="C92" s="191" t="s">
        <v>590</v>
      </c>
      <c r="D92" s="190" t="s">
        <v>237</v>
      </c>
      <c r="E92" s="176">
        <v>1</v>
      </c>
    </row>
    <row r="93" spans="1:5" ht="15.75" x14ac:dyDescent="0.25">
      <c r="A93" s="190">
        <v>90</v>
      </c>
      <c r="B93" s="191" t="s">
        <v>311</v>
      </c>
      <c r="C93" s="191" t="s">
        <v>591</v>
      </c>
      <c r="D93" s="190" t="s">
        <v>237</v>
      </c>
      <c r="E93" s="176">
        <v>10</v>
      </c>
    </row>
    <row r="94" spans="1:5" ht="15.75" x14ac:dyDescent="0.25">
      <c r="A94" s="190">
        <v>91</v>
      </c>
      <c r="B94" s="191" t="s">
        <v>311</v>
      </c>
      <c r="C94" s="191" t="s">
        <v>591</v>
      </c>
      <c r="D94" s="190" t="s">
        <v>237</v>
      </c>
      <c r="E94" s="176">
        <v>5</v>
      </c>
    </row>
    <row r="95" spans="1:5" ht="15.75" x14ac:dyDescent="0.25">
      <c r="A95" s="190">
        <v>92</v>
      </c>
      <c r="B95" s="191" t="s">
        <v>311</v>
      </c>
      <c r="C95" s="191" t="s">
        <v>592</v>
      </c>
      <c r="D95" s="190" t="s">
        <v>237</v>
      </c>
      <c r="E95" s="176">
        <v>5</v>
      </c>
    </row>
    <row r="96" spans="1:5" ht="15.75" x14ac:dyDescent="0.25">
      <c r="A96" s="190">
        <v>93</v>
      </c>
      <c r="B96" s="191" t="s">
        <v>311</v>
      </c>
      <c r="C96" s="191" t="s">
        <v>592</v>
      </c>
      <c r="D96" s="190" t="s">
        <v>237</v>
      </c>
      <c r="E96" s="176">
        <v>10</v>
      </c>
    </row>
    <row r="97" spans="1:5" ht="15.75" x14ac:dyDescent="0.25">
      <c r="A97" s="190">
        <v>94</v>
      </c>
      <c r="B97" s="191" t="s">
        <v>311</v>
      </c>
      <c r="C97" s="191" t="s">
        <v>593</v>
      </c>
      <c r="D97" s="190" t="s">
        <v>237</v>
      </c>
      <c r="E97" s="176">
        <v>1</v>
      </c>
    </row>
    <row r="98" spans="1:5" ht="15.75" x14ac:dyDescent="0.25">
      <c r="A98" s="190">
        <v>95</v>
      </c>
      <c r="B98" s="191" t="s">
        <v>311</v>
      </c>
      <c r="C98" s="191" t="s">
        <v>594</v>
      </c>
      <c r="D98" s="190" t="s">
        <v>237</v>
      </c>
      <c r="E98" s="176">
        <v>2</v>
      </c>
    </row>
    <row r="99" spans="1:5" ht="15.75" x14ac:dyDescent="0.25">
      <c r="A99" s="190">
        <v>96</v>
      </c>
      <c r="B99" s="191" t="s">
        <v>311</v>
      </c>
      <c r="C99" s="191" t="s">
        <v>312</v>
      </c>
      <c r="D99" s="190" t="s">
        <v>237</v>
      </c>
      <c r="E99" s="176">
        <v>2</v>
      </c>
    </row>
    <row r="100" spans="1:5" ht="15.75" x14ac:dyDescent="0.25">
      <c r="A100" s="190">
        <v>97</v>
      </c>
      <c r="B100" s="191" t="s">
        <v>311</v>
      </c>
      <c r="C100" s="191" t="s">
        <v>595</v>
      </c>
      <c r="D100" s="190" t="s">
        <v>237</v>
      </c>
      <c r="E100" s="176">
        <v>1</v>
      </c>
    </row>
    <row r="101" spans="1:5" ht="15.75" x14ac:dyDescent="0.25">
      <c r="A101" s="190">
        <v>98</v>
      </c>
      <c r="B101" s="191" t="s">
        <v>311</v>
      </c>
      <c r="C101" s="191" t="s">
        <v>596</v>
      </c>
      <c r="D101" s="190" t="s">
        <v>237</v>
      </c>
      <c r="E101" s="176">
        <v>2</v>
      </c>
    </row>
    <row r="102" spans="1:5" ht="15.75" x14ac:dyDescent="0.25">
      <c r="A102" s="190">
        <v>99</v>
      </c>
      <c r="B102" s="191" t="s">
        <v>311</v>
      </c>
      <c r="C102" s="191" t="s">
        <v>313</v>
      </c>
      <c r="D102" s="190" t="s">
        <v>237</v>
      </c>
      <c r="E102" s="176">
        <v>68</v>
      </c>
    </row>
    <row r="103" spans="1:5" ht="15.75" x14ac:dyDescent="0.25">
      <c r="A103" s="190">
        <v>100</v>
      </c>
      <c r="B103" s="191" t="s">
        <v>311</v>
      </c>
      <c r="C103" s="191" t="s">
        <v>314</v>
      </c>
      <c r="D103" s="190" t="s">
        <v>237</v>
      </c>
      <c r="E103" s="176">
        <v>1</v>
      </c>
    </row>
    <row r="104" spans="1:5" ht="15.75" x14ac:dyDescent="0.25">
      <c r="A104" s="190">
        <v>101</v>
      </c>
      <c r="B104" s="191" t="s">
        <v>311</v>
      </c>
      <c r="C104" s="191" t="s">
        <v>315</v>
      </c>
      <c r="D104" s="190" t="s">
        <v>237</v>
      </c>
      <c r="E104" s="176">
        <v>9</v>
      </c>
    </row>
    <row r="105" spans="1:5" ht="15.75" x14ac:dyDescent="0.25">
      <c r="A105" s="190">
        <v>102</v>
      </c>
      <c r="B105" s="191" t="s">
        <v>316</v>
      </c>
      <c r="C105" s="191" t="s">
        <v>317</v>
      </c>
      <c r="D105" s="190" t="s">
        <v>237</v>
      </c>
      <c r="E105" s="176">
        <v>75</v>
      </c>
    </row>
    <row r="106" spans="1:5" ht="15.75" x14ac:dyDescent="0.25">
      <c r="A106" s="190">
        <v>103</v>
      </c>
      <c r="B106" s="191" t="s">
        <v>514</v>
      </c>
      <c r="C106" s="191" t="s">
        <v>515</v>
      </c>
      <c r="D106" s="190" t="s">
        <v>237</v>
      </c>
      <c r="E106" s="176">
        <v>14</v>
      </c>
    </row>
    <row r="107" spans="1:5" ht="15.75" x14ac:dyDescent="0.25">
      <c r="A107" s="190">
        <v>104</v>
      </c>
      <c r="B107" s="191" t="s">
        <v>514</v>
      </c>
      <c r="C107" s="191" t="s">
        <v>516</v>
      </c>
      <c r="D107" s="190" t="s">
        <v>237</v>
      </c>
      <c r="E107" s="176">
        <v>5</v>
      </c>
    </row>
    <row r="108" spans="1:5" ht="15.75" x14ac:dyDescent="0.25">
      <c r="A108" s="190">
        <v>105</v>
      </c>
      <c r="B108" s="191" t="s">
        <v>514</v>
      </c>
      <c r="C108" s="191" t="s">
        <v>517</v>
      </c>
      <c r="D108" s="190" t="s">
        <v>237</v>
      </c>
      <c r="E108" s="176">
        <v>3</v>
      </c>
    </row>
    <row r="109" spans="1:5" ht="15.75" x14ac:dyDescent="0.25">
      <c r="A109" s="190">
        <v>106</v>
      </c>
      <c r="B109" s="191" t="s">
        <v>318</v>
      </c>
      <c r="C109" s="191" t="s">
        <v>319</v>
      </c>
      <c r="D109" s="190" t="s">
        <v>234</v>
      </c>
      <c r="E109" s="176">
        <v>49</v>
      </c>
    </row>
    <row r="110" spans="1:5" ht="15.75" x14ac:dyDescent="0.25">
      <c r="A110" s="190">
        <v>107</v>
      </c>
      <c r="B110" s="191" t="s">
        <v>518</v>
      </c>
      <c r="C110" s="191" t="s">
        <v>519</v>
      </c>
      <c r="D110" s="190" t="s">
        <v>229</v>
      </c>
      <c r="E110" s="176">
        <v>756</v>
      </c>
    </row>
    <row r="111" spans="1:5" ht="15.75" x14ac:dyDescent="0.25">
      <c r="A111" s="190">
        <v>108</v>
      </c>
      <c r="B111" s="191" t="s">
        <v>320</v>
      </c>
      <c r="C111" s="191" t="s">
        <v>321</v>
      </c>
      <c r="D111" s="190" t="s">
        <v>229</v>
      </c>
      <c r="E111" s="176">
        <v>780</v>
      </c>
    </row>
    <row r="112" spans="1:5" ht="15.75" x14ac:dyDescent="0.25">
      <c r="A112" s="190">
        <v>109</v>
      </c>
      <c r="B112" s="191" t="s">
        <v>322</v>
      </c>
      <c r="C112" s="191" t="s">
        <v>323</v>
      </c>
      <c r="D112" s="190" t="s">
        <v>234</v>
      </c>
      <c r="E112" s="176">
        <v>280</v>
      </c>
    </row>
    <row r="113" spans="1:5" ht="15.75" x14ac:dyDescent="0.25">
      <c r="A113" s="190">
        <v>110</v>
      </c>
      <c r="B113" s="191" t="s">
        <v>324</v>
      </c>
      <c r="C113" s="191" t="s">
        <v>325</v>
      </c>
      <c r="D113" s="190" t="s">
        <v>229</v>
      </c>
      <c r="E113" s="176">
        <v>1958</v>
      </c>
    </row>
    <row r="114" spans="1:5" ht="15.75" x14ac:dyDescent="0.25">
      <c r="A114" s="190">
        <v>111</v>
      </c>
      <c r="B114" s="191" t="s">
        <v>326</v>
      </c>
      <c r="C114" s="191" t="s">
        <v>327</v>
      </c>
      <c r="D114" s="190" t="s">
        <v>240</v>
      </c>
      <c r="E114" s="176">
        <v>15</v>
      </c>
    </row>
    <row r="115" spans="1:5" ht="15.75" x14ac:dyDescent="0.25">
      <c r="A115" s="190">
        <v>112</v>
      </c>
      <c r="B115" s="191" t="s">
        <v>306</v>
      </c>
      <c r="C115" s="191" t="s">
        <v>328</v>
      </c>
      <c r="D115" s="190" t="s">
        <v>237</v>
      </c>
      <c r="E115" s="176">
        <v>1</v>
      </c>
    </row>
    <row r="116" spans="1:5" ht="15.75" x14ac:dyDescent="0.25">
      <c r="A116" s="190">
        <v>113</v>
      </c>
      <c r="B116" s="191" t="s">
        <v>306</v>
      </c>
      <c r="C116" s="191" t="s">
        <v>329</v>
      </c>
      <c r="D116" s="190" t="s">
        <v>237</v>
      </c>
      <c r="E116" s="176">
        <v>2</v>
      </c>
    </row>
    <row r="117" spans="1:5" ht="15.75" x14ac:dyDescent="0.25">
      <c r="A117" s="190">
        <v>114</v>
      </c>
      <c r="B117" s="191" t="s">
        <v>306</v>
      </c>
      <c r="C117" s="191" t="s">
        <v>97</v>
      </c>
      <c r="D117" s="190" t="s">
        <v>306</v>
      </c>
      <c r="E117" s="176">
        <v>1</v>
      </c>
    </row>
    <row r="118" spans="1:5" ht="15.75" x14ac:dyDescent="0.25">
      <c r="A118" s="190">
        <v>115</v>
      </c>
      <c r="B118" s="191" t="s">
        <v>330</v>
      </c>
      <c r="C118" s="191" t="s">
        <v>331</v>
      </c>
      <c r="D118" s="190" t="s">
        <v>237</v>
      </c>
      <c r="E118" s="176">
        <v>7606</v>
      </c>
    </row>
    <row r="119" spans="1:5" ht="15.75" x14ac:dyDescent="0.25">
      <c r="A119" s="190">
        <v>116</v>
      </c>
      <c r="B119" s="191" t="s">
        <v>330</v>
      </c>
      <c r="C119" s="191" t="s">
        <v>331</v>
      </c>
      <c r="D119" s="190" t="s">
        <v>237</v>
      </c>
      <c r="E119" s="176">
        <v>40</v>
      </c>
    </row>
    <row r="120" spans="1:5" ht="15.75" x14ac:dyDescent="0.25">
      <c r="A120" s="190">
        <v>117</v>
      </c>
      <c r="B120" s="191" t="s">
        <v>330</v>
      </c>
      <c r="C120" s="191" t="s">
        <v>331</v>
      </c>
      <c r="D120" s="190" t="s">
        <v>237</v>
      </c>
      <c r="E120" s="176">
        <v>825</v>
      </c>
    </row>
    <row r="121" spans="1:5" ht="15.75" x14ac:dyDescent="0.25">
      <c r="A121" s="190">
        <v>118</v>
      </c>
      <c r="B121" s="191" t="s">
        <v>429</v>
      </c>
      <c r="C121" s="191" t="s">
        <v>474</v>
      </c>
      <c r="D121" s="190" t="s">
        <v>232</v>
      </c>
      <c r="E121" s="176">
        <v>103</v>
      </c>
    </row>
    <row r="122" spans="1:5" ht="15.75" x14ac:dyDescent="0.25">
      <c r="A122" s="190">
        <v>119</v>
      </c>
      <c r="B122" s="191" t="s">
        <v>332</v>
      </c>
      <c r="C122" s="191" t="s">
        <v>333</v>
      </c>
      <c r="D122" s="190" t="s">
        <v>237</v>
      </c>
      <c r="E122" s="176">
        <v>10</v>
      </c>
    </row>
    <row r="123" spans="1:5" ht="15.75" x14ac:dyDescent="0.25">
      <c r="A123" s="190">
        <v>120</v>
      </c>
      <c r="B123" s="191" t="s">
        <v>332</v>
      </c>
      <c r="C123" s="191" t="s">
        <v>334</v>
      </c>
      <c r="D123" s="190" t="s">
        <v>237</v>
      </c>
      <c r="E123" s="176">
        <v>20</v>
      </c>
    </row>
    <row r="124" spans="1:5" ht="15.75" x14ac:dyDescent="0.25">
      <c r="A124" s="190">
        <v>121</v>
      </c>
      <c r="B124" s="191" t="s">
        <v>335</v>
      </c>
      <c r="C124" s="191" t="s">
        <v>336</v>
      </c>
      <c r="D124" s="190" t="s">
        <v>237</v>
      </c>
      <c r="E124" s="176">
        <v>3</v>
      </c>
    </row>
    <row r="125" spans="1:5" ht="15.75" x14ac:dyDescent="0.25">
      <c r="A125" s="190">
        <v>122</v>
      </c>
      <c r="B125" s="191" t="s">
        <v>335</v>
      </c>
      <c r="C125" s="191" t="s">
        <v>337</v>
      </c>
      <c r="D125" s="190" t="s">
        <v>237</v>
      </c>
      <c r="E125" s="176">
        <v>19</v>
      </c>
    </row>
    <row r="126" spans="1:5" ht="15.75" x14ac:dyDescent="0.25">
      <c r="A126" s="190">
        <v>123</v>
      </c>
      <c r="B126" s="191" t="s">
        <v>338</v>
      </c>
      <c r="C126" s="191" t="s">
        <v>339</v>
      </c>
      <c r="D126" s="190" t="s">
        <v>237</v>
      </c>
      <c r="E126" s="176">
        <v>88</v>
      </c>
    </row>
    <row r="127" spans="1:5" ht="15.75" x14ac:dyDescent="0.25">
      <c r="A127" s="190">
        <v>124</v>
      </c>
      <c r="B127" s="191" t="s">
        <v>520</v>
      </c>
      <c r="C127" s="191" t="s">
        <v>521</v>
      </c>
      <c r="D127" s="190" t="s">
        <v>232</v>
      </c>
      <c r="E127" s="176">
        <v>2</v>
      </c>
    </row>
    <row r="128" spans="1:5" ht="15.75" x14ac:dyDescent="0.25">
      <c r="A128" s="190">
        <v>125</v>
      </c>
      <c r="B128" s="191" t="s">
        <v>340</v>
      </c>
      <c r="C128" s="191" t="s">
        <v>341</v>
      </c>
      <c r="D128" s="190" t="s">
        <v>10</v>
      </c>
      <c r="E128" s="176">
        <v>56000</v>
      </c>
    </row>
    <row r="129" spans="1:5" ht="15.75" x14ac:dyDescent="0.25">
      <c r="A129" s="190">
        <v>126</v>
      </c>
      <c r="B129" s="191" t="s">
        <v>342</v>
      </c>
      <c r="C129" s="191" t="s">
        <v>343</v>
      </c>
      <c r="D129" s="190" t="s">
        <v>10</v>
      </c>
      <c r="E129" s="176">
        <v>408000</v>
      </c>
    </row>
    <row r="130" spans="1:5" ht="15.75" x14ac:dyDescent="0.25">
      <c r="A130" s="190">
        <v>127</v>
      </c>
      <c r="B130" s="191" t="s">
        <v>344</v>
      </c>
      <c r="C130" s="191" t="s">
        <v>345</v>
      </c>
      <c r="D130" s="190" t="s">
        <v>232</v>
      </c>
      <c r="E130" s="176">
        <v>130</v>
      </c>
    </row>
    <row r="131" spans="1:5" ht="15.75" x14ac:dyDescent="0.25">
      <c r="A131" s="190">
        <v>128</v>
      </c>
      <c r="B131" s="191" t="s">
        <v>473</v>
      </c>
      <c r="C131" s="191" t="s">
        <v>472</v>
      </c>
      <c r="D131" s="190" t="s">
        <v>236</v>
      </c>
      <c r="E131" s="176">
        <v>7100</v>
      </c>
    </row>
    <row r="132" spans="1:5" ht="15.75" x14ac:dyDescent="0.25">
      <c r="A132" s="190">
        <v>129</v>
      </c>
      <c r="B132" s="191" t="s">
        <v>346</v>
      </c>
      <c r="C132" s="191" t="s">
        <v>347</v>
      </c>
      <c r="D132" s="190" t="s">
        <v>237</v>
      </c>
      <c r="E132" s="176">
        <v>1</v>
      </c>
    </row>
    <row r="133" spans="1:5" ht="15.75" x14ac:dyDescent="0.25">
      <c r="A133" s="190">
        <v>130</v>
      </c>
      <c r="B133" s="191" t="s">
        <v>346</v>
      </c>
      <c r="C133" s="191" t="s">
        <v>347</v>
      </c>
      <c r="D133" s="190" t="s">
        <v>237</v>
      </c>
      <c r="E133" s="176">
        <v>2</v>
      </c>
    </row>
    <row r="134" spans="1:5" ht="15.75" x14ac:dyDescent="0.25">
      <c r="A134" s="190">
        <v>131</v>
      </c>
      <c r="B134" s="191" t="s">
        <v>597</v>
      </c>
      <c r="C134" s="191" t="s">
        <v>598</v>
      </c>
      <c r="D134" s="190" t="s">
        <v>229</v>
      </c>
      <c r="E134" s="176">
        <v>200</v>
      </c>
    </row>
    <row r="135" spans="1:5" ht="15.75" x14ac:dyDescent="0.25">
      <c r="A135" s="190">
        <v>132</v>
      </c>
      <c r="B135" s="191" t="s">
        <v>348</v>
      </c>
      <c r="C135" s="191" t="s">
        <v>349</v>
      </c>
      <c r="D135" s="190" t="s">
        <v>237</v>
      </c>
      <c r="E135" s="176">
        <v>29</v>
      </c>
    </row>
    <row r="136" spans="1:5" ht="15.75" x14ac:dyDescent="0.25">
      <c r="A136" s="190">
        <v>133</v>
      </c>
      <c r="B136" s="191" t="s">
        <v>348</v>
      </c>
      <c r="C136" s="191" t="s">
        <v>350</v>
      </c>
      <c r="D136" s="190" t="s">
        <v>237</v>
      </c>
      <c r="E136" s="176">
        <v>19</v>
      </c>
    </row>
    <row r="137" spans="1:5" ht="15.75" x14ac:dyDescent="0.25">
      <c r="A137" s="190">
        <v>134</v>
      </c>
      <c r="B137" s="191" t="s">
        <v>348</v>
      </c>
      <c r="C137" s="191" t="s">
        <v>351</v>
      </c>
      <c r="D137" s="190" t="s">
        <v>237</v>
      </c>
      <c r="E137" s="176">
        <v>1</v>
      </c>
    </row>
    <row r="138" spans="1:5" ht="15.75" x14ac:dyDescent="0.25">
      <c r="A138" s="190">
        <v>135</v>
      </c>
      <c r="B138" s="191" t="s">
        <v>348</v>
      </c>
      <c r="C138" s="191" t="s">
        <v>352</v>
      </c>
      <c r="D138" s="190" t="s">
        <v>237</v>
      </c>
      <c r="E138" s="176">
        <v>2</v>
      </c>
    </row>
    <row r="139" spans="1:5" ht="15.75" x14ac:dyDescent="0.25">
      <c r="A139" s="190">
        <v>136</v>
      </c>
      <c r="B139" s="191" t="s">
        <v>348</v>
      </c>
      <c r="C139" s="191" t="s">
        <v>353</v>
      </c>
      <c r="D139" s="190" t="s">
        <v>237</v>
      </c>
      <c r="E139" s="176">
        <v>28</v>
      </c>
    </row>
    <row r="140" spans="1:5" ht="15.75" x14ac:dyDescent="0.25">
      <c r="A140" s="190">
        <v>137</v>
      </c>
      <c r="B140" s="191" t="s">
        <v>348</v>
      </c>
      <c r="C140" s="191" t="s">
        <v>354</v>
      </c>
      <c r="D140" s="190" t="s">
        <v>237</v>
      </c>
      <c r="E140" s="176">
        <v>6</v>
      </c>
    </row>
    <row r="141" spans="1:5" ht="15.75" x14ac:dyDescent="0.25">
      <c r="A141" s="190">
        <v>138</v>
      </c>
      <c r="B141" s="191" t="s">
        <v>348</v>
      </c>
      <c r="C141" s="191" t="s">
        <v>355</v>
      </c>
      <c r="D141" s="190" t="s">
        <v>237</v>
      </c>
      <c r="E141" s="176">
        <v>86</v>
      </c>
    </row>
    <row r="142" spans="1:5" ht="15.75" x14ac:dyDescent="0.25">
      <c r="A142" s="190">
        <v>139</v>
      </c>
      <c r="B142" s="191" t="s">
        <v>348</v>
      </c>
      <c r="C142" s="191" t="s">
        <v>356</v>
      </c>
      <c r="D142" s="190" t="s">
        <v>306</v>
      </c>
      <c r="E142" s="176">
        <v>11</v>
      </c>
    </row>
    <row r="143" spans="1:5" ht="15.75" x14ac:dyDescent="0.25">
      <c r="A143" s="190">
        <v>140</v>
      </c>
      <c r="B143" s="191" t="s">
        <v>348</v>
      </c>
      <c r="C143" s="191" t="s">
        <v>471</v>
      </c>
      <c r="D143" s="190" t="s">
        <v>306</v>
      </c>
      <c r="E143" s="176">
        <v>18</v>
      </c>
    </row>
    <row r="144" spans="1:5" ht="15.75" x14ac:dyDescent="0.25">
      <c r="A144" s="190">
        <v>141</v>
      </c>
      <c r="B144" s="191" t="s">
        <v>348</v>
      </c>
      <c r="C144" s="191" t="s">
        <v>357</v>
      </c>
      <c r="D144" s="190" t="s">
        <v>306</v>
      </c>
      <c r="E144" s="176">
        <v>14</v>
      </c>
    </row>
    <row r="145" spans="1:5" ht="15.75" x14ac:dyDescent="0.25">
      <c r="A145" s="190">
        <v>142</v>
      </c>
      <c r="B145" s="191" t="s">
        <v>348</v>
      </c>
      <c r="C145" s="191" t="s">
        <v>358</v>
      </c>
      <c r="D145" s="190" t="s">
        <v>306</v>
      </c>
      <c r="E145" s="176">
        <v>3</v>
      </c>
    </row>
    <row r="146" spans="1:5" ht="15.75" x14ac:dyDescent="0.25">
      <c r="A146" s="190">
        <v>143</v>
      </c>
      <c r="B146" s="191" t="s">
        <v>348</v>
      </c>
      <c r="C146" s="191" t="s">
        <v>359</v>
      </c>
      <c r="D146" s="190" t="s">
        <v>306</v>
      </c>
      <c r="E146" s="176">
        <v>30</v>
      </c>
    </row>
    <row r="147" spans="1:5" ht="15.75" x14ac:dyDescent="0.25">
      <c r="A147" s="190">
        <v>144</v>
      </c>
      <c r="B147" s="191" t="s">
        <v>348</v>
      </c>
      <c r="C147" s="191" t="s">
        <v>360</v>
      </c>
      <c r="D147" s="190" t="s">
        <v>237</v>
      </c>
      <c r="E147" s="176">
        <v>14</v>
      </c>
    </row>
    <row r="148" spans="1:5" ht="15.75" x14ac:dyDescent="0.25">
      <c r="A148" s="190">
        <v>145</v>
      </c>
      <c r="B148" s="191" t="s">
        <v>348</v>
      </c>
      <c r="C148" s="191" t="s">
        <v>361</v>
      </c>
      <c r="D148" s="190" t="s">
        <v>306</v>
      </c>
      <c r="E148" s="176">
        <v>34</v>
      </c>
    </row>
    <row r="149" spans="1:5" ht="15.75" x14ac:dyDescent="0.25">
      <c r="A149" s="190">
        <v>146</v>
      </c>
      <c r="B149" s="191" t="s">
        <v>348</v>
      </c>
      <c r="C149" s="191" t="s">
        <v>362</v>
      </c>
      <c r="D149" s="190" t="s">
        <v>363</v>
      </c>
      <c r="E149" s="176">
        <v>26</v>
      </c>
    </row>
    <row r="150" spans="1:5" ht="15.75" x14ac:dyDescent="0.25">
      <c r="A150" s="190">
        <v>147</v>
      </c>
      <c r="B150" s="191" t="s">
        <v>348</v>
      </c>
      <c r="C150" s="191" t="s">
        <v>364</v>
      </c>
      <c r="D150" s="190" t="s">
        <v>363</v>
      </c>
      <c r="E150" s="176">
        <v>25</v>
      </c>
    </row>
    <row r="151" spans="1:5" ht="15.75" x14ac:dyDescent="0.25">
      <c r="A151" s="190">
        <v>148</v>
      </c>
      <c r="B151" s="191" t="s">
        <v>348</v>
      </c>
      <c r="C151" s="191" t="s">
        <v>365</v>
      </c>
      <c r="D151" s="190" t="s">
        <v>237</v>
      </c>
      <c r="E151" s="176">
        <v>63</v>
      </c>
    </row>
    <row r="152" spans="1:5" ht="15.75" x14ac:dyDescent="0.25">
      <c r="A152" s="190">
        <v>149</v>
      </c>
      <c r="B152" s="191" t="s">
        <v>348</v>
      </c>
      <c r="C152" s="191" t="s">
        <v>366</v>
      </c>
      <c r="D152" s="190" t="s">
        <v>237</v>
      </c>
      <c r="E152" s="176">
        <v>25</v>
      </c>
    </row>
    <row r="153" spans="1:5" ht="15.75" x14ac:dyDescent="0.25">
      <c r="A153" s="190">
        <v>150</v>
      </c>
      <c r="B153" s="191" t="s">
        <v>348</v>
      </c>
      <c r="C153" s="191" t="s">
        <v>367</v>
      </c>
      <c r="D153" s="190" t="s">
        <v>237</v>
      </c>
      <c r="E153" s="176">
        <v>10</v>
      </c>
    </row>
    <row r="154" spans="1:5" ht="15.75" x14ac:dyDescent="0.25">
      <c r="A154" s="190">
        <v>151</v>
      </c>
      <c r="B154" s="191" t="s">
        <v>348</v>
      </c>
      <c r="C154" s="191" t="s">
        <v>368</v>
      </c>
      <c r="D154" s="190" t="s">
        <v>237</v>
      </c>
      <c r="E154" s="176">
        <v>18</v>
      </c>
    </row>
    <row r="155" spans="1:5" ht="15.75" x14ac:dyDescent="0.25">
      <c r="A155" s="190">
        <v>152</v>
      </c>
      <c r="B155" s="191" t="s">
        <v>348</v>
      </c>
      <c r="C155" s="191" t="s">
        <v>369</v>
      </c>
      <c r="D155" s="190" t="s">
        <v>237</v>
      </c>
      <c r="E155" s="176">
        <v>26</v>
      </c>
    </row>
    <row r="156" spans="1:5" ht="15.75" x14ac:dyDescent="0.25">
      <c r="A156" s="190">
        <v>153</v>
      </c>
      <c r="B156" s="191" t="s">
        <v>348</v>
      </c>
      <c r="C156" s="191" t="s">
        <v>370</v>
      </c>
      <c r="D156" s="190" t="s">
        <v>237</v>
      </c>
      <c r="E156" s="176">
        <v>7</v>
      </c>
    </row>
    <row r="157" spans="1:5" ht="15.75" x14ac:dyDescent="0.25">
      <c r="A157" s="190">
        <v>154</v>
      </c>
      <c r="B157" s="191" t="s">
        <v>348</v>
      </c>
      <c r="C157" s="191" t="s">
        <v>371</v>
      </c>
      <c r="D157" s="190" t="s">
        <v>237</v>
      </c>
      <c r="E157" s="176">
        <v>2</v>
      </c>
    </row>
    <row r="158" spans="1:5" ht="15.75" x14ac:dyDescent="0.25">
      <c r="A158" s="190">
        <v>155</v>
      </c>
      <c r="B158" s="191" t="s">
        <v>348</v>
      </c>
      <c r="C158" s="191" t="s">
        <v>372</v>
      </c>
      <c r="D158" s="190" t="s">
        <v>237</v>
      </c>
      <c r="E158" s="176">
        <v>9</v>
      </c>
    </row>
    <row r="159" spans="1:5" ht="15.75" x14ac:dyDescent="0.25">
      <c r="A159" s="190">
        <v>156</v>
      </c>
      <c r="B159" s="191" t="s">
        <v>348</v>
      </c>
      <c r="C159" s="191" t="s">
        <v>373</v>
      </c>
      <c r="D159" s="190" t="s">
        <v>237</v>
      </c>
      <c r="E159" s="176">
        <v>7</v>
      </c>
    </row>
    <row r="160" spans="1:5" ht="15.75" x14ac:dyDescent="0.25">
      <c r="A160" s="190">
        <v>157</v>
      </c>
      <c r="B160" s="191" t="s">
        <v>348</v>
      </c>
      <c r="C160" s="191" t="s">
        <v>374</v>
      </c>
      <c r="D160" s="190" t="s">
        <v>237</v>
      </c>
      <c r="E160" s="176">
        <v>2</v>
      </c>
    </row>
    <row r="161" spans="1:5" ht="15.75" x14ac:dyDescent="0.25">
      <c r="A161" s="190">
        <v>158</v>
      </c>
      <c r="B161" s="191" t="s">
        <v>348</v>
      </c>
      <c r="C161" s="191" t="s">
        <v>375</v>
      </c>
      <c r="D161" s="190" t="s">
        <v>237</v>
      </c>
      <c r="E161" s="176">
        <v>5</v>
      </c>
    </row>
    <row r="162" spans="1:5" ht="15.75" x14ac:dyDescent="0.25">
      <c r="A162" s="190">
        <v>159</v>
      </c>
      <c r="B162" s="191" t="s">
        <v>348</v>
      </c>
      <c r="C162" s="191" t="s">
        <v>54</v>
      </c>
      <c r="D162" s="190" t="s">
        <v>237</v>
      </c>
      <c r="E162" s="176">
        <v>5</v>
      </c>
    </row>
    <row r="163" spans="1:5" ht="15.75" x14ac:dyDescent="0.25">
      <c r="A163" s="190">
        <v>160</v>
      </c>
      <c r="B163" s="191" t="s">
        <v>348</v>
      </c>
      <c r="C163" s="191" t="s">
        <v>376</v>
      </c>
      <c r="D163" s="190" t="s">
        <v>237</v>
      </c>
      <c r="E163" s="176">
        <v>2</v>
      </c>
    </row>
    <row r="164" spans="1:5" ht="15.75" x14ac:dyDescent="0.25">
      <c r="A164" s="190">
        <v>161</v>
      </c>
      <c r="B164" s="191" t="s">
        <v>348</v>
      </c>
      <c r="C164" s="191" t="s">
        <v>377</v>
      </c>
      <c r="D164" s="190" t="s">
        <v>237</v>
      </c>
      <c r="E164" s="176">
        <v>2</v>
      </c>
    </row>
    <row r="165" spans="1:5" ht="15.75" x14ac:dyDescent="0.25">
      <c r="A165" s="190">
        <v>162</v>
      </c>
      <c r="B165" s="191" t="s">
        <v>348</v>
      </c>
      <c r="C165" s="191" t="s">
        <v>378</v>
      </c>
      <c r="D165" s="190" t="s">
        <v>237</v>
      </c>
      <c r="E165" s="176">
        <v>2</v>
      </c>
    </row>
    <row r="166" spans="1:5" ht="15.75" x14ac:dyDescent="0.25">
      <c r="A166" s="190">
        <v>163</v>
      </c>
      <c r="B166" s="191" t="s">
        <v>348</v>
      </c>
      <c r="C166" s="191" t="s">
        <v>379</v>
      </c>
      <c r="D166" s="190" t="s">
        <v>237</v>
      </c>
      <c r="E166" s="176">
        <v>2</v>
      </c>
    </row>
    <row r="167" spans="1:5" ht="15.75" x14ac:dyDescent="0.25">
      <c r="A167" s="190">
        <v>164</v>
      </c>
      <c r="B167" s="191" t="s">
        <v>348</v>
      </c>
      <c r="C167" s="191" t="s">
        <v>380</v>
      </c>
      <c r="D167" s="190" t="s">
        <v>237</v>
      </c>
      <c r="E167" s="176">
        <v>2</v>
      </c>
    </row>
    <row r="168" spans="1:5" ht="15.75" x14ac:dyDescent="0.25">
      <c r="A168" s="190">
        <v>165</v>
      </c>
      <c r="B168" s="191" t="s">
        <v>599</v>
      </c>
      <c r="C168" s="191" t="s">
        <v>600</v>
      </c>
      <c r="D168" s="190" t="s">
        <v>234</v>
      </c>
      <c r="E168" s="176">
        <v>1428</v>
      </c>
    </row>
    <row r="169" spans="1:5" ht="15.75" x14ac:dyDescent="0.25">
      <c r="A169" s="190">
        <v>166</v>
      </c>
      <c r="B169" s="191" t="s">
        <v>381</v>
      </c>
      <c r="C169" s="191" t="s">
        <v>382</v>
      </c>
      <c r="D169" s="190" t="s">
        <v>232</v>
      </c>
      <c r="E169" s="176">
        <v>4</v>
      </c>
    </row>
    <row r="170" spans="1:5" ht="15.75" x14ac:dyDescent="0.25">
      <c r="A170" s="190">
        <v>167</v>
      </c>
      <c r="B170" s="191" t="s">
        <v>381</v>
      </c>
      <c r="C170" s="191" t="s">
        <v>383</v>
      </c>
      <c r="D170" s="190" t="s">
        <v>232</v>
      </c>
      <c r="E170" s="176">
        <v>54</v>
      </c>
    </row>
    <row r="171" spans="1:5" ht="15.75" x14ac:dyDescent="0.25">
      <c r="A171" s="190">
        <v>168</v>
      </c>
      <c r="B171" s="191" t="s">
        <v>384</v>
      </c>
      <c r="C171" s="191" t="s">
        <v>385</v>
      </c>
      <c r="D171" s="190" t="s">
        <v>10</v>
      </c>
      <c r="E171" s="176">
        <v>12000</v>
      </c>
    </row>
    <row r="172" spans="1:5" ht="15.75" x14ac:dyDescent="0.25">
      <c r="A172" s="190">
        <v>169</v>
      </c>
      <c r="B172" s="191" t="s">
        <v>601</v>
      </c>
      <c r="C172" s="191" t="s">
        <v>602</v>
      </c>
      <c r="D172" s="190" t="s">
        <v>232</v>
      </c>
      <c r="E172" s="176">
        <v>1495</v>
      </c>
    </row>
    <row r="173" spans="1:5" ht="15.75" x14ac:dyDescent="0.25">
      <c r="A173" s="190">
        <v>170</v>
      </c>
      <c r="B173" s="191" t="s">
        <v>601</v>
      </c>
      <c r="C173" s="191" t="s">
        <v>603</v>
      </c>
      <c r="D173" s="190" t="s">
        <v>232</v>
      </c>
      <c r="E173" s="176">
        <v>7</v>
      </c>
    </row>
    <row r="174" spans="1:5" ht="15.75" x14ac:dyDescent="0.25">
      <c r="A174" s="190">
        <v>171</v>
      </c>
      <c r="B174" s="191" t="s">
        <v>386</v>
      </c>
      <c r="C174" s="191" t="s">
        <v>387</v>
      </c>
      <c r="D174" s="190" t="s">
        <v>229</v>
      </c>
      <c r="E174" s="176">
        <v>1200</v>
      </c>
    </row>
    <row r="175" spans="1:5" ht="15.75" x14ac:dyDescent="0.25">
      <c r="A175" s="190">
        <v>172</v>
      </c>
      <c r="B175" s="191" t="s">
        <v>388</v>
      </c>
      <c r="C175" s="191" t="s">
        <v>389</v>
      </c>
      <c r="D175" s="190" t="s">
        <v>232</v>
      </c>
      <c r="E175" s="176">
        <v>1</v>
      </c>
    </row>
    <row r="176" spans="1:5" ht="15.75" x14ac:dyDescent="0.25">
      <c r="A176" s="190">
        <v>173</v>
      </c>
      <c r="B176" s="191" t="s">
        <v>390</v>
      </c>
      <c r="C176" s="191" t="s">
        <v>522</v>
      </c>
      <c r="D176" s="190" t="s">
        <v>306</v>
      </c>
      <c r="E176" s="176">
        <v>3</v>
      </c>
    </row>
    <row r="177" spans="1:5" ht="15.75" x14ac:dyDescent="0.25">
      <c r="A177" s="190">
        <v>174</v>
      </c>
      <c r="B177" s="191" t="s">
        <v>390</v>
      </c>
      <c r="C177" s="191" t="s">
        <v>391</v>
      </c>
      <c r="D177" s="190" t="s">
        <v>237</v>
      </c>
      <c r="E177" s="176">
        <v>5</v>
      </c>
    </row>
    <row r="178" spans="1:5" ht="15.75" x14ac:dyDescent="0.25">
      <c r="A178" s="190">
        <v>175</v>
      </c>
      <c r="B178" s="191" t="s">
        <v>390</v>
      </c>
      <c r="C178" s="191" t="s">
        <v>523</v>
      </c>
      <c r="D178" s="190" t="s">
        <v>237</v>
      </c>
      <c r="E178" s="176">
        <v>1</v>
      </c>
    </row>
    <row r="179" spans="1:5" ht="15.75" x14ac:dyDescent="0.25">
      <c r="A179" s="190">
        <v>176</v>
      </c>
      <c r="B179" s="191" t="s">
        <v>390</v>
      </c>
      <c r="C179" s="191" t="s">
        <v>392</v>
      </c>
      <c r="D179" s="190" t="s">
        <v>237</v>
      </c>
      <c r="E179" s="176">
        <v>1</v>
      </c>
    </row>
    <row r="180" spans="1:5" ht="15.75" x14ac:dyDescent="0.25">
      <c r="A180" s="190">
        <v>177</v>
      </c>
      <c r="B180" s="191" t="s">
        <v>390</v>
      </c>
      <c r="C180" s="191" t="s">
        <v>393</v>
      </c>
      <c r="D180" s="190" t="s">
        <v>237</v>
      </c>
      <c r="E180" s="176">
        <v>2</v>
      </c>
    </row>
    <row r="181" spans="1:5" ht="15.75" x14ac:dyDescent="0.25">
      <c r="A181" s="190">
        <v>178</v>
      </c>
      <c r="B181" s="191" t="s">
        <v>390</v>
      </c>
      <c r="C181" s="191" t="s">
        <v>394</v>
      </c>
      <c r="D181" s="190" t="s">
        <v>237</v>
      </c>
      <c r="E181" s="176">
        <v>1</v>
      </c>
    </row>
    <row r="182" spans="1:5" ht="15.75" x14ac:dyDescent="0.25">
      <c r="A182" s="190">
        <v>179</v>
      </c>
      <c r="B182" s="191" t="s">
        <v>390</v>
      </c>
      <c r="C182" s="191" t="s">
        <v>395</v>
      </c>
      <c r="D182" s="190" t="s">
        <v>237</v>
      </c>
      <c r="E182" s="176">
        <v>3</v>
      </c>
    </row>
    <row r="183" spans="1:5" ht="15.75" x14ac:dyDescent="0.25">
      <c r="A183" s="190">
        <v>180</v>
      </c>
      <c r="B183" s="191" t="s">
        <v>390</v>
      </c>
      <c r="C183" s="191" t="s">
        <v>396</v>
      </c>
      <c r="D183" s="190" t="s">
        <v>237</v>
      </c>
      <c r="E183" s="176">
        <v>14</v>
      </c>
    </row>
    <row r="184" spans="1:5" ht="15.75" x14ac:dyDescent="0.25">
      <c r="A184" s="190">
        <v>181</v>
      </c>
      <c r="B184" s="191" t="s">
        <v>390</v>
      </c>
      <c r="C184" s="191" t="s">
        <v>524</v>
      </c>
      <c r="D184" s="190" t="s">
        <v>237</v>
      </c>
      <c r="E184" s="176">
        <v>1</v>
      </c>
    </row>
    <row r="185" spans="1:5" ht="15.75" x14ac:dyDescent="0.25">
      <c r="A185" s="190">
        <v>182</v>
      </c>
      <c r="B185" s="191" t="s">
        <v>390</v>
      </c>
      <c r="C185" s="191" t="s">
        <v>525</v>
      </c>
      <c r="D185" s="190" t="s">
        <v>237</v>
      </c>
      <c r="E185" s="176">
        <v>10</v>
      </c>
    </row>
    <row r="186" spans="1:5" ht="15.75" x14ac:dyDescent="0.25">
      <c r="A186" s="190">
        <v>183</v>
      </c>
      <c r="B186" s="191" t="s">
        <v>470</v>
      </c>
      <c r="C186" s="191" t="s">
        <v>397</v>
      </c>
      <c r="D186" s="190" t="s">
        <v>232</v>
      </c>
      <c r="E186" s="176">
        <v>2</v>
      </c>
    </row>
    <row r="187" spans="1:5" ht="15.75" x14ac:dyDescent="0.25">
      <c r="A187" s="190">
        <v>184</v>
      </c>
      <c r="B187" s="191" t="s">
        <v>398</v>
      </c>
      <c r="C187" s="191" t="s">
        <v>399</v>
      </c>
      <c r="D187" s="190" t="s">
        <v>237</v>
      </c>
      <c r="E187" s="176">
        <v>100</v>
      </c>
    </row>
    <row r="188" spans="1:5" ht="15.75" x14ac:dyDescent="0.25">
      <c r="A188" s="190">
        <v>185</v>
      </c>
      <c r="B188" s="191" t="s">
        <v>398</v>
      </c>
      <c r="C188" s="191" t="s">
        <v>400</v>
      </c>
      <c r="D188" s="190" t="s">
        <v>237</v>
      </c>
      <c r="E188" s="176">
        <v>4</v>
      </c>
    </row>
    <row r="189" spans="1:5" ht="15.75" x14ac:dyDescent="0.25">
      <c r="A189" s="190">
        <v>186</v>
      </c>
      <c r="B189" s="191" t="s">
        <v>398</v>
      </c>
      <c r="C189" s="191" t="s">
        <v>526</v>
      </c>
      <c r="D189" s="190" t="s">
        <v>237</v>
      </c>
      <c r="E189" s="176">
        <v>21</v>
      </c>
    </row>
    <row r="190" spans="1:5" ht="15.75" x14ac:dyDescent="0.25">
      <c r="A190" s="190">
        <v>187</v>
      </c>
      <c r="B190" s="191" t="s">
        <v>401</v>
      </c>
      <c r="C190" s="191" t="s">
        <v>402</v>
      </c>
      <c r="D190" s="190" t="s">
        <v>237</v>
      </c>
      <c r="E190" s="176">
        <v>44</v>
      </c>
    </row>
    <row r="191" spans="1:5" ht="15.75" x14ac:dyDescent="0.25">
      <c r="A191" s="190">
        <v>188</v>
      </c>
      <c r="B191" s="191" t="s">
        <v>401</v>
      </c>
      <c r="C191" s="191" t="s">
        <v>402</v>
      </c>
      <c r="D191" s="190" t="s">
        <v>237</v>
      </c>
      <c r="E191" s="176">
        <v>5</v>
      </c>
    </row>
    <row r="192" spans="1:5" ht="15.75" x14ac:dyDescent="0.25">
      <c r="A192" s="190">
        <v>189</v>
      </c>
      <c r="B192" s="191" t="s">
        <v>403</v>
      </c>
      <c r="C192" s="191" t="s">
        <v>404</v>
      </c>
      <c r="D192" s="190" t="s">
        <v>229</v>
      </c>
      <c r="E192" s="176">
        <v>9492</v>
      </c>
    </row>
    <row r="193" spans="1:5" ht="15.75" x14ac:dyDescent="0.25">
      <c r="A193" s="190">
        <v>190</v>
      </c>
      <c r="B193" s="191" t="s">
        <v>405</v>
      </c>
      <c r="C193" s="191" t="s">
        <v>406</v>
      </c>
      <c r="D193" s="190" t="s">
        <v>232</v>
      </c>
      <c r="E193" s="176">
        <v>230</v>
      </c>
    </row>
    <row r="194" spans="1:5" ht="15.75" x14ac:dyDescent="0.25">
      <c r="A194" s="190">
        <v>191</v>
      </c>
      <c r="B194" s="191" t="s">
        <v>407</v>
      </c>
      <c r="C194" s="191" t="s">
        <v>408</v>
      </c>
      <c r="D194" s="190" t="s">
        <v>237</v>
      </c>
      <c r="E194" s="176">
        <v>1</v>
      </c>
    </row>
    <row r="195" spans="1:5" ht="15.75" x14ac:dyDescent="0.25">
      <c r="A195" s="190">
        <v>192</v>
      </c>
      <c r="B195" s="191" t="s">
        <v>407</v>
      </c>
      <c r="C195" s="191" t="s">
        <v>65</v>
      </c>
      <c r="D195" s="190" t="s">
        <v>237</v>
      </c>
      <c r="E195" s="176">
        <v>4</v>
      </c>
    </row>
    <row r="196" spans="1:5" ht="15.75" x14ac:dyDescent="0.25">
      <c r="A196" s="190">
        <v>193</v>
      </c>
      <c r="B196" s="191" t="s">
        <v>407</v>
      </c>
      <c r="C196" s="191" t="s">
        <v>409</v>
      </c>
      <c r="D196" s="190" t="s">
        <v>237</v>
      </c>
      <c r="E196" s="176">
        <v>1</v>
      </c>
    </row>
    <row r="197" spans="1:5" ht="15.75" x14ac:dyDescent="0.25">
      <c r="A197" s="190">
        <v>194</v>
      </c>
      <c r="B197" s="191" t="s">
        <v>410</v>
      </c>
      <c r="C197" s="191" t="s">
        <v>411</v>
      </c>
      <c r="D197" s="190" t="s">
        <v>261</v>
      </c>
      <c r="E197" s="176">
        <v>8</v>
      </c>
    </row>
    <row r="198" spans="1:5" ht="15.75" x14ac:dyDescent="0.25">
      <c r="A198" s="190">
        <v>195</v>
      </c>
      <c r="B198" s="191" t="s">
        <v>469</v>
      </c>
      <c r="C198" s="191" t="s">
        <v>468</v>
      </c>
      <c r="D198" s="190" t="s">
        <v>232</v>
      </c>
      <c r="E198" s="176">
        <v>50</v>
      </c>
    </row>
    <row r="199" spans="1:5" ht="15.75" x14ac:dyDescent="0.25">
      <c r="A199" s="190">
        <v>196</v>
      </c>
      <c r="B199" s="191" t="s">
        <v>604</v>
      </c>
      <c r="C199" s="191" t="s">
        <v>605</v>
      </c>
      <c r="D199" s="190" t="s">
        <v>232</v>
      </c>
      <c r="E199" s="176">
        <v>45</v>
      </c>
    </row>
    <row r="200" spans="1:5" ht="15.75" x14ac:dyDescent="0.25">
      <c r="A200" s="190">
        <v>197</v>
      </c>
      <c r="B200" s="191" t="s">
        <v>431</v>
      </c>
      <c r="C200" s="191" t="s">
        <v>434</v>
      </c>
      <c r="D200" s="190" t="s">
        <v>261</v>
      </c>
      <c r="E200" s="176">
        <v>855</v>
      </c>
    </row>
    <row r="201" spans="1:5" ht="15.75" x14ac:dyDescent="0.25">
      <c r="A201" s="190">
        <v>198</v>
      </c>
      <c r="B201" s="191" t="s">
        <v>412</v>
      </c>
      <c r="C201" s="191" t="s">
        <v>413</v>
      </c>
      <c r="D201" s="190" t="s">
        <v>232</v>
      </c>
      <c r="E201" s="176">
        <v>44</v>
      </c>
    </row>
    <row r="202" spans="1:5" ht="15.75" x14ac:dyDescent="0.25">
      <c r="A202" s="190">
        <v>199</v>
      </c>
      <c r="B202" s="191" t="s">
        <v>414</v>
      </c>
      <c r="C202" s="191" t="s">
        <v>397</v>
      </c>
      <c r="D202" s="190" t="s">
        <v>234</v>
      </c>
      <c r="E202" s="176">
        <v>17</v>
      </c>
    </row>
    <row r="203" spans="1:5" ht="15.75" x14ac:dyDescent="0.25">
      <c r="A203" s="190">
        <v>200</v>
      </c>
      <c r="B203" s="191" t="s">
        <v>415</v>
      </c>
      <c r="C203" s="191" t="s">
        <v>416</v>
      </c>
      <c r="D203" s="190" t="s">
        <v>237</v>
      </c>
      <c r="E203" s="176">
        <v>73</v>
      </c>
    </row>
    <row r="204" spans="1:5" ht="15.75" x14ac:dyDescent="0.25">
      <c r="A204" s="190">
        <v>201</v>
      </c>
      <c r="B204" s="191" t="s">
        <v>415</v>
      </c>
      <c r="C204" s="191" t="s">
        <v>417</v>
      </c>
      <c r="D204" s="190" t="s">
        <v>237</v>
      </c>
      <c r="E204" s="176">
        <v>15</v>
      </c>
    </row>
    <row r="205" spans="1:5" ht="15.75" x14ac:dyDescent="0.25">
      <c r="A205" s="190">
        <v>202</v>
      </c>
      <c r="B205" s="191" t="s">
        <v>415</v>
      </c>
      <c r="C205" s="191" t="s">
        <v>50</v>
      </c>
      <c r="D205" s="190" t="s">
        <v>237</v>
      </c>
      <c r="E205" s="176">
        <v>35</v>
      </c>
    </row>
    <row r="206" spans="1:5" ht="15.75" x14ac:dyDescent="0.25">
      <c r="A206" s="190">
        <v>203</v>
      </c>
      <c r="B206" s="191" t="s">
        <v>415</v>
      </c>
      <c r="C206" s="191" t="s">
        <v>51</v>
      </c>
      <c r="D206" s="190" t="s">
        <v>237</v>
      </c>
      <c r="E206" s="176">
        <v>255</v>
      </c>
    </row>
    <row r="207" spans="1:5" ht="15.75" x14ac:dyDescent="0.25">
      <c r="A207" s="190">
        <v>204</v>
      </c>
      <c r="B207" s="191" t="s">
        <v>415</v>
      </c>
      <c r="C207" s="191" t="s">
        <v>418</v>
      </c>
      <c r="D207" s="190" t="s">
        <v>237</v>
      </c>
      <c r="E207" s="176">
        <v>164</v>
      </c>
    </row>
    <row r="208" spans="1:5" ht="15.75" x14ac:dyDescent="0.25">
      <c r="A208" s="190">
        <v>205</v>
      </c>
      <c r="B208" s="191" t="s">
        <v>415</v>
      </c>
      <c r="C208" s="191" t="s">
        <v>419</v>
      </c>
      <c r="D208" s="190" t="s">
        <v>237</v>
      </c>
      <c r="E208" s="176">
        <v>67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8"/>
  <sheetViews>
    <sheetView view="pageBreakPreview" zoomScaleNormal="100" zoomScaleSheetLayoutView="100" workbookViewId="0">
      <selection activeCell="A2" sqref="A2:F2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256" width="9.140625" style="24"/>
    <col min="257" max="257" width="7.7109375" style="24" customWidth="1"/>
    <col min="258" max="258" width="22.7109375" style="24" customWidth="1"/>
    <col min="259" max="259" width="12.7109375" style="24" customWidth="1"/>
    <col min="260" max="260" width="43.5703125" style="24" customWidth="1"/>
    <col min="261" max="261" width="10.140625" style="24" customWidth="1"/>
    <col min="262" max="262" width="10.42578125" style="24" customWidth="1"/>
    <col min="263" max="263" width="8" style="24" customWidth="1"/>
    <col min="264" max="264" width="9.5703125" style="24" bestFit="1" customWidth="1"/>
    <col min="265" max="512" width="9.140625" style="24"/>
    <col min="513" max="513" width="7.7109375" style="24" customWidth="1"/>
    <col min="514" max="514" width="22.7109375" style="24" customWidth="1"/>
    <col min="515" max="515" width="12.7109375" style="24" customWidth="1"/>
    <col min="516" max="516" width="43.5703125" style="24" customWidth="1"/>
    <col min="517" max="517" width="10.140625" style="24" customWidth="1"/>
    <col min="518" max="518" width="10.42578125" style="24" customWidth="1"/>
    <col min="519" max="519" width="8" style="24" customWidth="1"/>
    <col min="520" max="520" width="9.5703125" style="24" bestFit="1" customWidth="1"/>
    <col min="521" max="768" width="9.140625" style="24"/>
    <col min="769" max="769" width="7.7109375" style="24" customWidth="1"/>
    <col min="770" max="770" width="22.7109375" style="24" customWidth="1"/>
    <col min="771" max="771" width="12.7109375" style="24" customWidth="1"/>
    <col min="772" max="772" width="43.5703125" style="24" customWidth="1"/>
    <col min="773" max="773" width="10.140625" style="24" customWidth="1"/>
    <col min="774" max="774" width="10.42578125" style="24" customWidth="1"/>
    <col min="775" max="775" width="8" style="24" customWidth="1"/>
    <col min="776" max="776" width="9.5703125" style="24" bestFit="1" customWidth="1"/>
    <col min="777" max="1024" width="9.140625" style="24"/>
    <col min="1025" max="1025" width="7.7109375" style="24" customWidth="1"/>
    <col min="1026" max="1026" width="22.7109375" style="24" customWidth="1"/>
    <col min="1027" max="1027" width="12.7109375" style="24" customWidth="1"/>
    <col min="1028" max="1028" width="43.5703125" style="24" customWidth="1"/>
    <col min="1029" max="1029" width="10.140625" style="24" customWidth="1"/>
    <col min="1030" max="1030" width="10.42578125" style="24" customWidth="1"/>
    <col min="1031" max="1031" width="8" style="24" customWidth="1"/>
    <col min="1032" max="1032" width="9.5703125" style="24" bestFit="1" customWidth="1"/>
    <col min="1033" max="1280" width="9.140625" style="24"/>
    <col min="1281" max="1281" width="7.7109375" style="24" customWidth="1"/>
    <col min="1282" max="1282" width="22.7109375" style="24" customWidth="1"/>
    <col min="1283" max="1283" width="12.7109375" style="24" customWidth="1"/>
    <col min="1284" max="1284" width="43.5703125" style="24" customWidth="1"/>
    <col min="1285" max="1285" width="10.140625" style="24" customWidth="1"/>
    <col min="1286" max="1286" width="10.42578125" style="24" customWidth="1"/>
    <col min="1287" max="1287" width="8" style="24" customWidth="1"/>
    <col min="1288" max="1288" width="9.5703125" style="24" bestFit="1" customWidth="1"/>
    <col min="1289" max="1536" width="9.140625" style="24"/>
    <col min="1537" max="1537" width="7.7109375" style="24" customWidth="1"/>
    <col min="1538" max="1538" width="22.7109375" style="24" customWidth="1"/>
    <col min="1539" max="1539" width="12.7109375" style="24" customWidth="1"/>
    <col min="1540" max="1540" width="43.5703125" style="24" customWidth="1"/>
    <col min="1541" max="1541" width="10.140625" style="24" customWidth="1"/>
    <col min="1542" max="1542" width="10.42578125" style="24" customWidth="1"/>
    <col min="1543" max="1543" width="8" style="24" customWidth="1"/>
    <col min="1544" max="1544" width="9.5703125" style="24" bestFit="1" customWidth="1"/>
    <col min="1545" max="1792" width="9.140625" style="24"/>
    <col min="1793" max="1793" width="7.7109375" style="24" customWidth="1"/>
    <col min="1794" max="1794" width="22.7109375" style="24" customWidth="1"/>
    <col min="1795" max="1795" width="12.7109375" style="24" customWidth="1"/>
    <col min="1796" max="1796" width="43.5703125" style="24" customWidth="1"/>
    <col min="1797" max="1797" width="10.140625" style="24" customWidth="1"/>
    <col min="1798" max="1798" width="10.42578125" style="24" customWidth="1"/>
    <col min="1799" max="1799" width="8" style="24" customWidth="1"/>
    <col min="1800" max="1800" width="9.5703125" style="24" bestFit="1" customWidth="1"/>
    <col min="1801" max="2048" width="9.140625" style="24"/>
    <col min="2049" max="2049" width="7.7109375" style="24" customWidth="1"/>
    <col min="2050" max="2050" width="22.7109375" style="24" customWidth="1"/>
    <col min="2051" max="2051" width="12.7109375" style="24" customWidth="1"/>
    <col min="2052" max="2052" width="43.5703125" style="24" customWidth="1"/>
    <col min="2053" max="2053" width="10.140625" style="24" customWidth="1"/>
    <col min="2054" max="2054" width="10.42578125" style="24" customWidth="1"/>
    <col min="2055" max="2055" width="8" style="24" customWidth="1"/>
    <col min="2056" max="2056" width="9.5703125" style="24" bestFit="1" customWidth="1"/>
    <col min="2057" max="2304" width="9.140625" style="24"/>
    <col min="2305" max="2305" width="7.7109375" style="24" customWidth="1"/>
    <col min="2306" max="2306" width="22.7109375" style="24" customWidth="1"/>
    <col min="2307" max="2307" width="12.7109375" style="24" customWidth="1"/>
    <col min="2308" max="2308" width="43.5703125" style="24" customWidth="1"/>
    <col min="2309" max="2309" width="10.140625" style="24" customWidth="1"/>
    <col min="2310" max="2310" width="10.42578125" style="24" customWidth="1"/>
    <col min="2311" max="2311" width="8" style="24" customWidth="1"/>
    <col min="2312" max="2312" width="9.5703125" style="24" bestFit="1" customWidth="1"/>
    <col min="2313" max="2560" width="9.140625" style="24"/>
    <col min="2561" max="2561" width="7.7109375" style="24" customWidth="1"/>
    <col min="2562" max="2562" width="22.7109375" style="24" customWidth="1"/>
    <col min="2563" max="2563" width="12.7109375" style="24" customWidth="1"/>
    <col min="2564" max="2564" width="43.5703125" style="24" customWidth="1"/>
    <col min="2565" max="2565" width="10.140625" style="24" customWidth="1"/>
    <col min="2566" max="2566" width="10.42578125" style="24" customWidth="1"/>
    <col min="2567" max="2567" width="8" style="24" customWidth="1"/>
    <col min="2568" max="2568" width="9.5703125" style="24" bestFit="1" customWidth="1"/>
    <col min="2569" max="2816" width="9.140625" style="24"/>
    <col min="2817" max="2817" width="7.7109375" style="24" customWidth="1"/>
    <col min="2818" max="2818" width="22.7109375" style="24" customWidth="1"/>
    <col min="2819" max="2819" width="12.7109375" style="24" customWidth="1"/>
    <col min="2820" max="2820" width="43.5703125" style="24" customWidth="1"/>
    <col min="2821" max="2821" width="10.140625" style="24" customWidth="1"/>
    <col min="2822" max="2822" width="10.42578125" style="24" customWidth="1"/>
    <col min="2823" max="2823" width="8" style="24" customWidth="1"/>
    <col min="2824" max="2824" width="9.5703125" style="24" bestFit="1" customWidth="1"/>
    <col min="2825" max="3072" width="9.140625" style="24"/>
    <col min="3073" max="3073" width="7.7109375" style="24" customWidth="1"/>
    <col min="3074" max="3074" width="22.7109375" style="24" customWidth="1"/>
    <col min="3075" max="3075" width="12.7109375" style="24" customWidth="1"/>
    <col min="3076" max="3076" width="43.5703125" style="24" customWidth="1"/>
    <col min="3077" max="3077" width="10.140625" style="24" customWidth="1"/>
    <col min="3078" max="3078" width="10.42578125" style="24" customWidth="1"/>
    <col min="3079" max="3079" width="8" style="24" customWidth="1"/>
    <col min="3080" max="3080" width="9.5703125" style="24" bestFit="1" customWidth="1"/>
    <col min="3081" max="3328" width="9.140625" style="24"/>
    <col min="3329" max="3329" width="7.7109375" style="24" customWidth="1"/>
    <col min="3330" max="3330" width="22.7109375" style="24" customWidth="1"/>
    <col min="3331" max="3331" width="12.7109375" style="24" customWidth="1"/>
    <col min="3332" max="3332" width="43.5703125" style="24" customWidth="1"/>
    <col min="3333" max="3333" width="10.140625" style="24" customWidth="1"/>
    <col min="3334" max="3334" width="10.42578125" style="24" customWidth="1"/>
    <col min="3335" max="3335" width="8" style="24" customWidth="1"/>
    <col min="3336" max="3336" width="9.5703125" style="24" bestFit="1" customWidth="1"/>
    <col min="3337" max="3584" width="9.140625" style="24"/>
    <col min="3585" max="3585" width="7.7109375" style="24" customWidth="1"/>
    <col min="3586" max="3586" width="22.7109375" style="24" customWidth="1"/>
    <col min="3587" max="3587" width="12.7109375" style="24" customWidth="1"/>
    <col min="3588" max="3588" width="43.5703125" style="24" customWidth="1"/>
    <col min="3589" max="3589" width="10.140625" style="24" customWidth="1"/>
    <col min="3590" max="3590" width="10.42578125" style="24" customWidth="1"/>
    <col min="3591" max="3591" width="8" style="24" customWidth="1"/>
    <col min="3592" max="3592" width="9.5703125" style="24" bestFit="1" customWidth="1"/>
    <col min="3593" max="3840" width="9.140625" style="24"/>
    <col min="3841" max="3841" width="7.7109375" style="24" customWidth="1"/>
    <col min="3842" max="3842" width="22.7109375" style="24" customWidth="1"/>
    <col min="3843" max="3843" width="12.7109375" style="24" customWidth="1"/>
    <col min="3844" max="3844" width="43.5703125" style="24" customWidth="1"/>
    <col min="3845" max="3845" width="10.140625" style="24" customWidth="1"/>
    <col min="3846" max="3846" width="10.42578125" style="24" customWidth="1"/>
    <col min="3847" max="3847" width="8" style="24" customWidth="1"/>
    <col min="3848" max="3848" width="9.5703125" style="24" bestFit="1" customWidth="1"/>
    <col min="3849" max="4096" width="9.140625" style="24"/>
    <col min="4097" max="4097" width="7.7109375" style="24" customWidth="1"/>
    <col min="4098" max="4098" width="22.7109375" style="24" customWidth="1"/>
    <col min="4099" max="4099" width="12.7109375" style="24" customWidth="1"/>
    <col min="4100" max="4100" width="43.5703125" style="24" customWidth="1"/>
    <col min="4101" max="4101" width="10.140625" style="24" customWidth="1"/>
    <col min="4102" max="4102" width="10.42578125" style="24" customWidth="1"/>
    <col min="4103" max="4103" width="8" style="24" customWidth="1"/>
    <col min="4104" max="4104" width="9.5703125" style="24" bestFit="1" customWidth="1"/>
    <col min="4105" max="4352" width="9.140625" style="24"/>
    <col min="4353" max="4353" width="7.7109375" style="24" customWidth="1"/>
    <col min="4354" max="4354" width="22.7109375" style="24" customWidth="1"/>
    <col min="4355" max="4355" width="12.7109375" style="24" customWidth="1"/>
    <col min="4356" max="4356" width="43.5703125" style="24" customWidth="1"/>
    <col min="4357" max="4357" width="10.140625" style="24" customWidth="1"/>
    <col min="4358" max="4358" width="10.42578125" style="24" customWidth="1"/>
    <col min="4359" max="4359" width="8" style="24" customWidth="1"/>
    <col min="4360" max="4360" width="9.5703125" style="24" bestFit="1" customWidth="1"/>
    <col min="4361" max="4608" width="9.140625" style="24"/>
    <col min="4609" max="4609" width="7.7109375" style="24" customWidth="1"/>
    <col min="4610" max="4610" width="22.7109375" style="24" customWidth="1"/>
    <col min="4611" max="4611" width="12.7109375" style="24" customWidth="1"/>
    <col min="4612" max="4612" width="43.5703125" style="24" customWidth="1"/>
    <col min="4613" max="4613" width="10.140625" style="24" customWidth="1"/>
    <col min="4614" max="4614" width="10.42578125" style="24" customWidth="1"/>
    <col min="4615" max="4615" width="8" style="24" customWidth="1"/>
    <col min="4616" max="4616" width="9.5703125" style="24" bestFit="1" customWidth="1"/>
    <col min="4617" max="4864" width="9.140625" style="24"/>
    <col min="4865" max="4865" width="7.7109375" style="24" customWidth="1"/>
    <col min="4866" max="4866" width="22.7109375" style="24" customWidth="1"/>
    <col min="4867" max="4867" width="12.7109375" style="24" customWidth="1"/>
    <col min="4868" max="4868" width="43.5703125" style="24" customWidth="1"/>
    <col min="4869" max="4869" width="10.140625" style="24" customWidth="1"/>
    <col min="4870" max="4870" width="10.42578125" style="24" customWidth="1"/>
    <col min="4871" max="4871" width="8" style="24" customWidth="1"/>
    <col min="4872" max="4872" width="9.5703125" style="24" bestFit="1" customWidth="1"/>
    <col min="4873" max="5120" width="9.140625" style="24"/>
    <col min="5121" max="5121" width="7.7109375" style="24" customWidth="1"/>
    <col min="5122" max="5122" width="22.7109375" style="24" customWidth="1"/>
    <col min="5123" max="5123" width="12.7109375" style="24" customWidth="1"/>
    <col min="5124" max="5124" width="43.5703125" style="24" customWidth="1"/>
    <col min="5125" max="5125" width="10.140625" style="24" customWidth="1"/>
    <col min="5126" max="5126" width="10.42578125" style="24" customWidth="1"/>
    <col min="5127" max="5127" width="8" style="24" customWidth="1"/>
    <col min="5128" max="5128" width="9.5703125" style="24" bestFit="1" customWidth="1"/>
    <col min="5129" max="5376" width="9.140625" style="24"/>
    <col min="5377" max="5377" width="7.7109375" style="24" customWidth="1"/>
    <col min="5378" max="5378" width="22.7109375" style="24" customWidth="1"/>
    <col min="5379" max="5379" width="12.7109375" style="24" customWidth="1"/>
    <col min="5380" max="5380" width="43.5703125" style="24" customWidth="1"/>
    <col min="5381" max="5381" width="10.140625" style="24" customWidth="1"/>
    <col min="5382" max="5382" width="10.42578125" style="24" customWidth="1"/>
    <col min="5383" max="5383" width="8" style="24" customWidth="1"/>
    <col min="5384" max="5384" width="9.5703125" style="24" bestFit="1" customWidth="1"/>
    <col min="5385" max="5632" width="9.140625" style="24"/>
    <col min="5633" max="5633" width="7.7109375" style="24" customWidth="1"/>
    <col min="5634" max="5634" width="22.7109375" style="24" customWidth="1"/>
    <col min="5635" max="5635" width="12.7109375" style="24" customWidth="1"/>
    <col min="5636" max="5636" width="43.5703125" style="24" customWidth="1"/>
    <col min="5637" max="5637" width="10.140625" style="24" customWidth="1"/>
    <col min="5638" max="5638" width="10.42578125" style="24" customWidth="1"/>
    <col min="5639" max="5639" width="8" style="24" customWidth="1"/>
    <col min="5640" max="5640" width="9.5703125" style="24" bestFit="1" customWidth="1"/>
    <col min="5641" max="5888" width="9.140625" style="24"/>
    <col min="5889" max="5889" width="7.7109375" style="24" customWidth="1"/>
    <col min="5890" max="5890" width="22.7109375" style="24" customWidth="1"/>
    <col min="5891" max="5891" width="12.7109375" style="24" customWidth="1"/>
    <col min="5892" max="5892" width="43.5703125" style="24" customWidth="1"/>
    <col min="5893" max="5893" width="10.140625" style="24" customWidth="1"/>
    <col min="5894" max="5894" width="10.42578125" style="24" customWidth="1"/>
    <col min="5895" max="5895" width="8" style="24" customWidth="1"/>
    <col min="5896" max="5896" width="9.5703125" style="24" bestFit="1" customWidth="1"/>
    <col min="5897" max="6144" width="9.140625" style="24"/>
    <col min="6145" max="6145" width="7.7109375" style="24" customWidth="1"/>
    <col min="6146" max="6146" width="22.7109375" style="24" customWidth="1"/>
    <col min="6147" max="6147" width="12.7109375" style="24" customWidth="1"/>
    <col min="6148" max="6148" width="43.5703125" style="24" customWidth="1"/>
    <col min="6149" max="6149" width="10.140625" style="24" customWidth="1"/>
    <col min="6150" max="6150" width="10.42578125" style="24" customWidth="1"/>
    <col min="6151" max="6151" width="8" style="24" customWidth="1"/>
    <col min="6152" max="6152" width="9.5703125" style="24" bestFit="1" customWidth="1"/>
    <col min="6153" max="6400" width="9.140625" style="24"/>
    <col min="6401" max="6401" width="7.7109375" style="24" customWidth="1"/>
    <col min="6402" max="6402" width="22.7109375" style="24" customWidth="1"/>
    <col min="6403" max="6403" width="12.7109375" style="24" customWidth="1"/>
    <col min="6404" max="6404" width="43.5703125" style="24" customWidth="1"/>
    <col min="6405" max="6405" width="10.140625" style="24" customWidth="1"/>
    <col min="6406" max="6406" width="10.42578125" style="24" customWidth="1"/>
    <col min="6407" max="6407" width="8" style="24" customWidth="1"/>
    <col min="6408" max="6408" width="9.5703125" style="24" bestFit="1" customWidth="1"/>
    <col min="6409" max="6656" width="9.140625" style="24"/>
    <col min="6657" max="6657" width="7.7109375" style="24" customWidth="1"/>
    <col min="6658" max="6658" width="22.7109375" style="24" customWidth="1"/>
    <col min="6659" max="6659" width="12.7109375" style="24" customWidth="1"/>
    <col min="6660" max="6660" width="43.5703125" style="24" customWidth="1"/>
    <col min="6661" max="6661" width="10.140625" style="24" customWidth="1"/>
    <col min="6662" max="6662" width="10.42578125" style="24" customWidth="1"/>
    <col min="6663" max="6663" width="8" style="24" customWidth="1"/>
    <col min="6664" max="6664" width="9.5703125" style="24" bestFit="1" customWidth="1"/>
    <col min="6665" max="6912" width="9.140625" style="24"/>
    <col min="6913" max="6913" width="7.7109375" style="24" customWidth="1"/>
    <col min="6914" max="6914" width="22.7109375" style="24" customWidth="1"/>
    <col min="6915" max="6915" width="12.7109375" style="24" customWidth="1"/>
    <col min="6916" max="6916" width="43.5703125" style="24" customWidth="1"/>
    <col min="6917" max="6917" width="10.140625" style="24" customWidth="1"/>
    <col min="6918" max="6918" width="10.42578125" style="24" customWidth="1"/>
    <col min="6919" max="6919" width="8" style="24" customWidth="1"/>
    <col min="6920" max="6920" width="9.5703125" style="24" bestFit="1" customWidth="1"/>
    <col min="6921" max="7168" width="9.140625" style="24"/>
    <col min="7169" max="7169" width="7.7109375" style="24" customWidth="1"/>
    <col min="7170" max="7170" width="22.7109375" style="24" customWidth="1"/>
    <col min="7171" max="7171" width="12.7109375" style="24" customWidth="1"/>
    <col min="7172" max="7172" width="43.5703125" style="24" customWidth="1"/>
    <col min="7173" max="7173" width="10.140625" style="24" customWidth="1"/>
    <col min="7174" max="7174" width="10.42578125" style="24" customWidth="1"/>
    <col min="7175" max="7175" width="8" style="24" customWidth="1"/>
    <col min="7176" max="7176" width="9.5703125" style="24" bestFit="1" customWidth="1"/>
    <col min="7177" max="7424" width="9.140625" style="24"/>
    <col min="7425" max="7425" width="7.7109375" style="24" customWidth="1"/>
    <col min="7426" max="7426" width="22.7109375" style="24" customWidth="1"/>
    <col min="7427" max="7427" width="12.7109375" style="24" customWidth="1"/>
    <col min="7428" max="7428" width="43.5703125" style="24" customWidth="1"/>
    <col min="7429" max="7429" width="10.140625" style="24" customWidth="1"/>
    <col min="7430" max="7430" width="10.42578125" style="24" customWidth="1"/>
    <col min="7431" max="7431" width="8" style="24" customWidth="1"/>
    <col min="7432" max="7432" width="9.5703125" style="24" bestFit="1" customWidth="1"/>
    <col min="7433" max="7680" width="9.140625" style="24"/>
    <col min="7681" max="7681" width="7.7109375" style="24" customWidth="1"/>
    <col min="7682" max="7682" width="22.7109375" style="24" customWidth="1"/>
    <col min="7683" max="7683" width="12.7109375" style="24" customWidth="1"/>
    <col min="7684" max="7684" width="43.5703125" style="24" customWidth="1"/>
    <col min="7685" max="7685" width="10.140625" style="24" customWidth="1"/>
    <col min="7686" max="7686" width="10.42578125" style="24" customWidth="1"/>
    <col min="7687" max="7687" width="8" style="24" customWidth="1"/>
    <col min="7688" max="7688" width="9.5703125" style="24" bestFit="1" customWidth="1"/>
    <col min="7689" max="7936" width="9.140625" style="24"/>
    <col min="7937" max="7937" width="7.7109375" style="24" customWidth="1"/>
    <col min="7938" max="7938" width="22.7109375" style="24" customWidth="1"/>
    <col min="7939" max="7939" width="12.7109375" style="24" customWidth="1"/>
    <col min="7940" max="7940" width="43.5703125" style="24" customWidth="1"/>
    <col min="7941" max="7941" width="10.140625" style="24" customWidth="1"/>
    <col min="7942" max="7942" width="10.42578125" style="24" customWidth="1"/>
    <col min="7943" max="7943" width="8" style="24" customWidth="1"/>
    <col min="7944" max="7944" width="9.5703125" style="24" bestFit="1" customWidth="1"/>
    <col min="7945" max="8192" width="9.140625" style="24"/>
    <col min="8193" max="8193" width="7.7109375" style="24" customWidth="1"/>
    <col min="8194" max="8194" width="22.7109375" style="24" customWidth="1"/>
    <col min="8195" max="8195" width="12.7109375" style="24" customWidth="1"/>
    <col min="8196" max="8196" width="43.5703125" style="24" customWidth="1"/>
    <col min="8197" max="8197" width="10.140625" style="24" customWidth="1"/>
    <col min="8198" max="8198" width="10.42578125" style="24" customWidth="1"/>
    <col min="8199" max="8199" width="8" style="24" customWidth="1"/>
    <col min="8200" max="8200" width="9.5703125" style="24" bestFit="1" customWidth="1"/>
    <col min="8201" max="8448" width="9.140625" style="24"/>
    <col min="8449" max="8449" width="7.7109375" style="24" customWidth="1"/>
    <col min="8450" max="8450" width="22.7109375" style="24" customWidth="1"/>
    <col min="8451" max="8451" width="12.7109375" style="24" customWidth="1"/>
    <col min="8452" max="8452" width="43.5703125" style="24" customWidth="1"/>
    <col min="8453" max="8453" width="10.140625" style="24" customWidth="1"/>
    <col min="8454" max="8454" width="10.42578125" style="24" customWidth="1"/>
    <col min="8455" max="8455" width="8" style="24" customWidth="1"/>
    <col min="8456" max="8456" width="9.5703125" style="24" bestFit="1" customWidth="1"/>
    <col min="8457" max="8704" width="9.140625" style="24"/>
    <col min="8705" max="8705" width="7.7109375" style="24" customWidth="1"/>
    <col min="8706" max="8706" width="22.7109375" style="24" customWidth="1"/>
    <col min="8707" max="8707" width="12.7109375" style="24" customWidth="1"/>
    <col min="8708" max="8708" width="43.5703125" style="24" customWidth="1"/>
    <col min="8709" max="8709" width="10.140625" style="24" customWidth="1"/>
    <col min="8710" max="8710" width="10.42578125" style="24" customWidth="1"/>
    <col min="8711" max="8711" width="8" style="24" customWidth="1"/>
    <col min="8712" max="8712" width="9.5703125" style="24" bestFit="1" customWidth="1"/>
    <col min="8713" max="8960" width="9.140625" style="24"/>
    <col min="8961" max="8961" width="7.7109375" style="24" customWidth="1"/>
    <col min="8962" max="8962" width="22.7109375" style="24" customWidth="1"/>
    <col min="8963" max="8963" width="12.7109375" style="24" customWidth="1"/>
    <col min="8964" max="8964" width="43.5703125" style="24" customWidth="1"/>
    <col min="8965" max="8965" width="10.140625" style="24" customWidth="1"/>
    <col min="8966" max="8966" width="10.42578125" style="24" customWidth="1"/>
    <col min="8967" max="8967" width="8" style="24" customWidth="1"/>
    <col min="8968" max="8968" width="9.5703125" style="24" bestFit="1" customWidth="1"/>
    <col min="8969" max="9216" width="9.140625" style="24"/>
    <col min="9217" max="9217" width="7.7109375" style="24" customWidth="1"/>
    <col min="9218" max="9218" width="22.7109375" style="24" customWidth="1"/>
    <col min="9219" max="9219" width="12.7109375" style="24" customWidth="1"/>
    <col min="9220" max="9220" width="43.5703125" style="24" customWidth="1"/>
    <col min="9221" max="9221" width="10.140625" style="24" customWidth="1"/>
    <col min="9222" max="9222" width="10.42578125" style="24" customWidth="1"/>
    <col min="9223" max="9223" width="8" style="24" customWidth="1"/>
    <col min="9224" max="9224" width="9.5703125" style="24" bestFit="1" customWidth="1"/>
    <col min="9225" max="9472" width="9.140625" style="24"/>
    <col min="9473" max="9473" width="7.7109375" style="24" customWidth="1"/>
    <col min="9474" max="9474" width="22.7109375" style="24" customWidth="1"/>
    <col min="9475" max="9475" width="12.7109375" style="24" customWidth="1"/>
    <col min="9476" max="9476" width="43.5703125" style="24" customWidth="1"/>
    <col min="9477" max="9477" width="10.140625" style="24" customWidth="1"/>
    <col min="9478" max="9478" width="10.42578125" style="24" customWidth="1"/>
    <col min="9479" max="9479" width="8" style="24" customWidth="1"/>
    <col min="9480" max="9480" width="9.5703125" style="24" bestFit="1" customWidth="1"/>
    <col min="9481" max="9728" width="9.140625" style="24"/>
    <col min="9729" max="9729" width="7.7109375" style="24" customWidth="1"/>
    <col min="9730" max="9730" width="22.7109375" style="24" customWidth="1"/>
    <col min="9731" max="9731" width="12.7109375" style="24" customWidth="1"/>
    <col min="9732" max="9732" width="43.5703125" style="24" customWidth="1"/>
    <col min="9733" max="9733" width="10.140625" style="24" customWidth="1"/>
    <col min="9734" max="9734" width="10.42578125" style="24" customWidth="1"/>
    <col min="9735" max="9735" width="8" style="24" customWidth="1"/>
    <col min="9736" max="9736" width="9.5703125" style="24" bestFit="1" customWidth="1"/>
    <col min="9737" max="9984" width="9.140625" style="24"/>
    <col min="9985" max="9985" width="7.7109375" style="24" customWidth="1"/>
    <col min="9986" max="9986" width="22.7109375" style="24" customWidth="1"/>
    <col min="9987" max="9987" width="12.7109375" style="24" customWidth="1"/>
    <col min="9988" max="9988" width="43.5703125" style="24" customWidth="1"/>
    <col min="9989" max="9989" width="10.140625" style="24" customWidth="1"/>
    <col min="9990" max="9990" width="10.42578125" style="24" customWidth="1"/>
    <col min="9991" max="9991" width="8" style="24" customWidth="1"/>
    <col min="9992" max="9992" width="9.5703125" style="24" bestFit="1" customWidth="1"/>
    <col min="9993" max="10240" width="9.140625" style="24"/>
    <col min="10241" max="10241" width="7.7109375" style="24" customWidth="1"/>
    <col min="10242" max="10242" width="22.7109375" style="24" customWidth="1"/>
    <col min="10243" max="10243" width="12.7109375" style="24" customWidth="1"/>
    <col min="10244" max="10244" width="43.5703125" style="24" customWidth="1"/>
    <col min="10245" max="10245" width="10.140625" style="24" customWidth="1"/>
    <col min="10246" max="10246" width="10.42578125" style="24" customWidth="1"/>
    <col min="10247" max="10247" width="8" style="24" customWidth="1"/>
    <col min="10248" max="10248" width="9.5703125" style="24" bestFit="1" customWidth="1"/>
    <col min="10249" max="10496" width="9.140625" style="24"/>
    <col min="10497" max="10497" width="7.7109375" style="24" customWidth="1"/>
    <col min="10498" max="10498" width="22.7109375" style="24" customWidth="1"/>
    <col min="10499" max="10499" width="12.7109375" style="24" customWidth="1"/>
    <col min="10500" max="10500" width="43.5703125" style="24" customWidth="1"/>
    <col min="10501" max="10501" width="10.140625" style="24" customWidth="1"/>
    <col min="10502" max="10502" width="10.42578125" style="24" customWidth="1"/>
    <col min="10503" max="10503" width="8" style="24" customWidth="1"/>
    <col min="10504" max="10504" width="9.5703125" style="24" bestFit="1" customWidth="1"/>
    <col min="10505" max="10752" width="9.140625" style="24"/>
    <col min="10753" max="10753" width="7.7109375" style="24" customWidth="1"/>
    <col min="10754" max="10754" width="22.7109375" style="24" customWidth="1"/>
    <col min="10755" max="10755" width="12.7109375" style="24" customWidth="1"/>
    <col min="10756" max="10756" width="43.5703125" style="24" customWidth="1"/>
    <col min="10757" max="10757" width="10.140625" style="24" customWidth="1"/>
    <col min="10758" max="10758" width="10.42578125" style="24" customWidth="1"/>
    <col min="10759" max="10759" width="8" style="24" customWidth="1"/>
    <col min="10760" max="10760" width="9.5703125" style="24" bestFit="1" customWidth="1"/>
    <col min="10761" max="11008" width="9.140625" style="24"/>
    <col min="11009" max="11009" width="7.7109375" style="24" customWidth="1"/>
    <col min="11010" max="11010" width="22.7109375" style="24" customWidth="1"/>
    <col min="11011" max="11011" width="12.7109375" style="24" customWidth="1"/>
    <col min="11012" max="11012" width="43.5703125" style="24" customWidth="1"/>
    <col min="11013" max="11013" width="10.140625" style="24" customWidth="1"/>
    <col min="11014" max="11014" width="10.42578125" style="24" customWidth="1"/>
    <col min="11015" max="11015" width="8" style="24" customWidth="1"/>
    <col min="11016" max="11016" width="9.5703125" style="24" bestFit="1" customWidth="1"/>
    <col min="11017" max="11264" width="9.140625" style="24"/>
    <col min="11265" max="11265" width="7.7109375" style="24" customWidth="1"/>
    <col min="11266" max="11266" width="22.7109375" style="24" customWidth="1"/>
    <col min="11267" max="11267" width="12.7109375" style="24" customWidth="1"/>
    <col min="11268" max="11268" width="43.5703125" style="24" customWidth="1"/>
    <col min="11269" max="11269" width="10.140625" style="24" customWidth="1"/>
    <col min="11270" max="11270" width="10.42578125" style="24" customWidth="1"/>
    <col min="11271" max="11271" width="8" style="24" customWidth="1"/>
    <col min="11272" max="11272" width="9.5703125" style="24" bestFit="1" customWidth="1"/>
    <col min="11273" max="11520" width="9.140625" style="24"/>
    <col min="11521" max="11521" width="7.7109375" style="24" customWidth="1"/>
    <col min="11522" max="11522" width="22.7109375" style="24" customWidth="1"/>
    <col min="11523" max="11523" width="12.7109375" style="24" customWidth="1"/>
    <col min="11524" max="11524" width="43.5703125" style="24" customWidth="1"/>
    <col min="11525" max="11525" width="10.140625" style="24" customWidth="1"/>
    <col min="11526" max="11526" width="10.42578125" style="24" customWidth="1"/>
    <col min="11527" max="11527" width="8" style="24" customWidth="1"/>
    <col min="11528" max="11528" width="9.5703125" style="24" bestFit="1" customWidth="1"/>
    <col min="11529" max="11776" width="9.140625" style="24"/>
    <col min="11777" max="11777" width="7.7109375" style="24" customWidth="1"/>
    <col min="11778" max="11778" width="22.7109375" style="24" customWidth="1"/>
    <col min="11779" max="11779" width="12.7109375" style="24" customWidth="1"/>
    <col min="11780" max="11780" width="43.5703125" style="24" customWidth="1"/>
    <col min="11781" max="11781" width="10.140625" style="24" customWidth="1"/>
    <col min="11782" max="11782" width="10.42578125" style="24" customWidth="1"/>
    <col min="11783" max="11783" width="8" style="24" customWidth="1"/>
    <col min="11784" max="11784" width="9.5703125" style="24" bestFit="1" customWidth="1"/>
    <col min="11785" max="12032" width="9.140625" style="24"/>
    <col min="12033" max="12033" width="7.7109375" style="24" customWidth="1"/>
    <col min="12034" max="12034" width="22.7109375" style="24" customWidth="1"/>
    <col min="12035" max="12035" width="12.7109375" style="24" customWidth="1"/>
    <col min="12036" max="12036" width="43.5703125" style="24" customWidth="1"/>
    <col min="12037" max="12037" width="10.140625" style="24" customWidth="1"/>
    <col min="12038" max="12038" width="10.42578125" style="24" customWidth="1"/>
    <col min="12039" max="12039" width="8" style="24" customWidth="1"/>
    <col min="12040" max="12040" width="9.5703125" style="24" bestFit="1" customWidth="1"/>
    <col min="12041" max="12288" width="9.140625" style="24"/>
    <col min="12289" max="12289" width="7.7109375" style="24" customWidth="1"/>
    <col min="12290" max="12290" width="22.7109375" style="24" customWidth="1"/>
    <col min="12291" max="12291" width="12.7109375" style="24" customWidth="1"/>
    <col min="12292" max="12292" width="43.5703125" style="24" customWidth="1"/>
    <col min="12293" max="12293" width="10.140625" style="24" customWidth="1"/>
    <col min="12294" max="12294" width="10.42578125" style="24" customWidth="1"/>
    <col min="12295" max="12295" width="8" style="24" customWidth="1"/>
    <col min="12296" max="12296" width="9.5703125" style="24" bestFit="1" customWidth="1"/>
    <col min="12297" max="12544" width="9.140625" style="24"/>
    <col min="12545" max="12545" width="7.7109375" style="24" customWidth="1"/>
    <col min="12546" max="12546" width="22.7109375" style="24" customWidth="1"/>
    <col min="12547" max="12547" width="12.7109375" style="24" customWidth="1"/>
    <col min="12548" max="12548" width="43.5703125" style="24" customWidth="1"/>
    <col min="12549" max="12549" width="10.140625" style="24" customWidth="1"/>
    <col min="12550" max="12550" width="10.42578125" style="24" customWidth="1"/>
    <col min="12551" max="12551" width="8" style="24" customWidth="1"/>
    <col min="12552" max="12552" width="9.5703125" style="24" bestFit="1" customWidth="1"/>
    <col min="12553" max="12800" width="9.140625" style="24"/>
    <col min="12801" max="12801" width="7.7109375" style="24" customWidth="1"/>
    <col min="12802" max="12802" width="22.7109375" style="24" customWidth="1"/>
    <col min="12803" max="12803" width="12.7109375" style="24" customWidth="1"/>
    <col min="12804" max="12804" width="43.5703125" style="24" customWidth="1"/>
    <col min="12805" max="12805" width="10.140625" style="24" customWidth="1"/>
    <col min="12806" max="12806" width="10.42578125" style="24" customWidth="1"/>
    <col min="12807" max="12807" width="8" style="24" customWidth="1"/>
    <col min="12808" max="12808" width="9.5703125" style="24" bestFit="1" customWidth="1"/>
    <col min="12809" max="13056" width="9.140625" style="24"/>
    <col min="13057" max="13057" width="7.7109375" style="24" customWidth="1"/>
    <col min="13058" max="13058" width="22.7109375" style="24" customWidth="1"/>
    <col min="13059" max="13059" width="12.7109375" style="24" customWidth="1"/>
    <col min="13060" max="13060" width="43.5703125" style="24" customWidth="1"/>
    <col min="13061" max="13061" width="10.140625" style="24" customWidth="1"/>
    <col min="13062" max="13062" width="10.42578125" style="24" customWidth="1"/>
    <col min="13063" max="13063" width="8" style="24" customWidth="1"/>
    <col min="13064" max="13064" width="9.5703125" style="24" bestFit="1" customWidth="1"/>
    <col min="13065" max="13312" width="9.140625" style="24"/>
    <col min="13313" max="13313" width="7.7109375" style="24" customWidth="1"/>
    <col min="13314" max="13314" width="22.7109375" style="24" customWidth="1"/>
    <col min="13315" max="13315" width="12.7109375" style="24" customWidth="1"/>
    <col min="13316" max="13316" width="43.5703125" style="24" customWidth="1"/>
    <col min="13317" max="13317" width="10.140625" style="24" customWidth="1"/>
    <col min="13318" max="13318" width="10.42578125" style="24" customWidth="1"/>
    <col min="13319" max="13319" width="8" style="24" customWidth="1"/>
    <col min="13320" max="13320" width="9.5703125" style="24" bestFit="1" customWidth="1"/>
    <col min="13321" max="13568" width="9.140625" style="24"/>
    <col min="13569" max="13569" width="7.7109375" style="24" customWidth="1"/>
    <col min="13570" max="13570" width="22.7109375" style="24" customWidth="1"/>
    <col min="13571" max="13571" width="12.7109375" style="24" customWidth="1"/>
    <col min="13572" max="13572" width="43.5703125" style="24" customWidth="1"/>
    <col min="13573" max="13573" width="10.140625" style="24" customWidth="1"/>
    <col min="13574" max="13574" width="10.42578125" style="24" customWidth="1"/>
    <col min="13575" max="13575" width="8" style="24" customWidth="1"/>
    <col min="13576" max="13576" width="9.5703125" style="24" bestFit="1" customWidth="1"/>
    <col min="13577" max="13824" width="9.140625" style="24"/>
    <col min="13825" max="13825" width="7.7109375" style="24" customWidth="1"/>
    <col min="13826" max="13826" width="22.7109375" style="24" customWidth="1"/>
    <col min="13827" max="13827" width="12.7109375" style="24" customWidth="1"/>
    <col min="13828" max="13828" width="43.5703125" style="24" customWidth="1"/>
    <col min="13829" max="13829" width="10.140625" style="24" customWidth="1"/>
    <col min="13830" max="13830" width="10.42578125" style="24" customWidth="1"/>
    <col min="13831" max="13831" width="8" style="24" customWidth="1"/>
    <col min="13832" max="13832" width="9.5703125" style="24" bestFit="1" customWidth="1"/>
    <col min="13833" max="14080" width="9.140625" style="24"/>
    <col min="14081" max="14081" width="7.7109375" style="24" customWidth="1"/>
    <col min="14082" max="14082" width="22.7109375" style="24" customWidth="1"/>
    <col min="14083" max="14083" width="12.7109375" style="24" customWidth="1"/>
    <col min="14084" max="14084" width="43.5703125" style="24" customWidth="1"/>
    <col min="14085" max="14085" width="10.140625" style="24" customWidth="1"/>
    <col min="14086" max="14086" width="10.42578125" style="24" customWidth="1"/>
    <col min="14087" max="14087" width="8" style="24" customWidth="1"/>
    <col min="14088" max="14088" width="9.5703125" style="24" bestFit="1" customWidth="1"/>
    <col min="14089" max="14336" width="9.140625" style="24"/>
    <col min="14337" max="14337" width="7.7109375" style="24" customWidth="1"/>
    <col min="14338" max="14338" width="22.7109375" style="24" customWidth="1"/>
    <col min="14339" max="14339" width="12.7109375" style="24" customWidth="1"/>
    <col min="14340" max="14340" width="43.5703125" style="24" customWidth="1"/>
    <col min="14341" max="14341" width="10.140625" style="24" customWidth="1"/>
    <col min="14342" max="14342" width="10.42578125" style="24" customWidth="1"/>
    <col min="14343" max="14343" width="8" style="24" customWidth="1"/>
    <col min="14344" max="14344" width="9.5703125" style="24" bestFit="1" customWidth="1"/>
    <col min="14345" max="14592" width="9.140625" style="24"/>
    <col min="14593" max="14593" width="7.7109375" style="24" customWidth="1"/>
    <col min="14594" max="14594" width="22.7109375" style="24" customWidth="1"/>
    <col min="14595" max="14595" width="12.7109375" style="24" customWidth="1"/>
    <col min="14596" max="14596" width="43.5703125" style="24" customWidth="1"/>
    <col min="14597" max="14597" width="10.140625" style="24" customWidth="1"/>
    <col min="14598" max="14598" width="10.42578125" style="24" customWidth="1"/>
    <col min="14599" max="14599" width="8" style="24" customWidth="1"/>
    <col min="14600" max="14600" width="9.5703125" style="24" bestFit="1" customWidth="1"/>
    <col min="14601" max="14848" width="9.140625" style="24"/>
    <col min="14849" max="14849" width="7.7109375" style="24" customWidth="1"/>
    <col min="14850" max="14850" width="22.7109375" style="24" customWidth="1"/>
    <col min="14851" max="14851" width="12.7109375" style="24" customWidth="1"/>
    <col min="14852" max="14852" width="43.5703125" style="24" customWidth="1"/>
    <col min="14853" max="14853" width="10.140625" style="24" customWidth="1"/>
    <col min="14854" max="14854" width="10.42578125" style="24" customWidth="1"/>
    <col min="14855" max="14855" width="8" style="24" customWidth="1"/>
    <col min="14856" max="14856" width="9.5703125" style="24" bestFit="1" customWidth="1"/>
    <col min="14857" max="15104" width="9.140625" style="24"/>
    <col min="15105" max="15105" width="7.7109375" style="24" customWidth="1"/>
    <col min="15106" max="15106" width="22.7109375" style="24" customWidth="1"/>
    <col min="15107" max="15107" width="12.7109375" style="24" customWidth="1"/>
    <col min="15108" max="15108" width="43.5703125" style="24" customWidth="1"/>
    <col min="15109" max="15109" width="10.140625" style="24" customWidth="1"/>
    <col min="15110" max="15110" width="10.42578125" style="24" customWidth="1"/>
    <col min="15111" max="15111" width="8" style="24" customWidth="1"/>
    <col min="15112" max="15112" width="9.5703125" style="24" bestFit="1" customWidth="1"/>
    <col min="15113" max="15360" width="9.140625" style="24"/>
    <col min="15361" max="15361" width="7.7109375" style="24" customWidth="1"/>
    <col min="15362" max="15362" width="22.7109375" style="24" customWidth="1"/>
    <col min="15363" max="15363" width="12.7109375" style="24" customWidth="1"/>
    <col min="15364" max="15364" width="43.5703125" style="24" customWidth="1"/>
    <col min="15365" max="15365" width="10.140625" style="24" customWidth="1"/>
    <col min="15366" max="15366" width="10.42578125" style="24" customWidth="1"/>
    <col min="15367" max="15367" width="8" style="24" customWidth="1"/>
    <col min="15368" max="15368" width="9.5703125" style="24" bestFit="1" customWidth="1"/>
    <col min="15369" max="15616" width="9.140625" style="24"/>
    <col min="15617" max="15617" width="7.7109375" style="24" customWidth="1"/>
    <col min="15618" max="15618" width="22.7109375" style="24" customWidth="1"/>
    <col min="15619" max="15619" width="12.7109375" style="24" customWidth="1"/>
    <col min="15620" max="15620" width="43.5703125" style="24" customWidth="1"/>
    <col min="15621" max="15621" width="10.140625" style="24" customWidth="1"/>
    <col min="15622" max="15622" width="10.42578125" style="24" customWidth="1"/>
    <col min="15623" max="15623" width="8" style="24" customWidth="1"/>
    <col min="15624" max="15624" width="9.5703125" style="24" bestFit="1" customWidth="1"/>
    <col min="15625" max="15872" width="9.140625" style="24"/>
    <col min="15873" max="15873" width="7.7109375" style="24" customWidth="1"/>
    <col min="15874" max="15874" width="22.7109375" style="24" customWidth="1"/>
    <col min="15875" max="15875" width="12.7109375" style="24" customWidth="1"/>
    <col min="15876" max="15876" width="43.5703125" style="24" customWidth="1"/>
    <col min="15877" max="15877" width="10.140625" style="24" customWidth="1"/>
    <col min="15878" max="15878" width="10.42578125" style="24" customWidth="1"/>
    <col min="15879" max="15879" width="8" style="24" customWidth="1"/>
    <col min="15880" max="15880" width="9.5703125" style="24" bestFit="1" customWidth="1"/>
    <col min="15881" max="16128" width="9.140625" style="24"/>
    <col min="16129" max="16129" width="7.7109375" style="24" customWidth="1"/>
    <col min="16130" max="16130" width="22.7109375" style="24" customWidth="1"/>
    <col min="16131" max="16131" width="12.7109375" style="24" customWidth="1"/>
    <col min="16132" max="16132" width="43.5703125" style="24" customWidth="1"/>
    <col min="16133" max="16133" width="10.140625" style="24" customWidth="1"/>
    <col min="16134" max="16134" width="10.42578125" style="24" customWidth="1"/>
    <col min="16135" max="16135" width="8" style="24" customWidth="1"/>
    <col min="16136" max="16136" width="9.5703125" style="24" bestFit="1" customWidth="1"/>
    <col min="16137" max="16384" width="9.140625" style="24"/>
  </cols>
  <sheetData>
    <row r="1" spans="1:7" ht="18" customHeight="1" x14ac:dyDescent="0.25">
      <c r="F1" s="92" t="s">
        <v>17</v>
      </c>
      <c r="G1" s="132"/>
    </row>
    <row r="2" spans="1:7" ht="54.75" customHeight="1" x14ac:dyDescent="0.25">
      <c r="A2" s="231" t="s">
        <v>611</v>
      </c>
      <c r="B2" s="231"/>
      <c r="C2" s="231"/>
      <c r="D2" s="231"/>
      <c r="E2" s="231"/>
      <c r="F2" s="231"/>
      <c r="G2" s="133"/>
    </row>
    <row r="3" spans="1:7" ht="17.25" customHeight="1" x14ac:dyDescent="0.25">
      <c r="A3" s="231" t="s">
        <v>161</v>
      </c>
      <c r="B3" s="231"/>
      <c r="C3" s="231"/>
      <c r="D3" s="231"/>
      <c r="E3" s="231"/>
      <c r="F3" s="231"/>
      <c r="G3" s="133"/>
    </row>
    <row r="4" spans="1:7" ht="25.5" customHeight="1" x14ac:dyDescent="0.25">
      <c r="A4" s="244" t="s">
        <v>64</v>
      </c>
      <c r="B4" s="244"/>
      <c r="C4" s="244"/>
      <c r="D4" s="244"/>
      <c r="E4" s="244"/>
      <c r="F4" s="244"/>
      <c r="G4" s="132"/>
    </row>
    <row r="5" spans="1:7" ht="15.75" customHeight="1" x14ac:dyDescent="0.25">
      <c r="A5" s="245" t="s">
        <v>213</v>
      </c>
      <c r="B5" s="247" t="s">
        <v>5</v>
      </c>
      <c r="C5" s="249" t="s">
        <v>3</v>
      </c>
      <c r="D5" s="249" t="s">
        <v>114</v>
      </c>
      <c r="E5" s="252" t="s">
        <v>6</v>
      </c>
      <c r="F5" s="253"/>
      <c r="G5" s="132"/>
    </row>
    <row r="6" spans="1:7" ht="28.5" x14ac:dyDescent="0.25">
      <c r="A6" s="246"/>
      <c r="B6" s="248"/>
      <c r="C6" s="250"/>
      <c r="D6" s="251"/>
      <c r="E6" s="51" t="s">
        <v>7</v>
      </c>
      <c r="F6" s="192" t="s">
        <v>0</v>
      </c>
      <c r="G6" s="132"/>
    </row>
    <row r="7" spans="1:7" ht="15.75" customHeight="1" x14ac:dyDescent="0.25">
      <c r="A7" s="134">
        <v>1</v>
      </c>
      <c r="B7" s="135" t="s">
        <v>214</v>
      </c>
      <c r="C7" s="136">
        <v>2301400</v>
      </c>
      <c r="D7" s="137" t="s">
        <v>22</v>
      </c>
      <c r="E7" s="52" t="s">
        <v>19</v>
      </c>
      <c r="F7" s="193">
        <v>3</v>
      </c>
      <c r="G7" s="138" t="s">
        <v>215</v>
      </c>
    </row>
    <row r="8" spans="1:7" ht="15.75" customHeight="1" x14ac:dyDescent="0.25">
      <c r="A8" s="134">
        <v>2</v>
      </c>
      <c r="B8" s="135" t="s">
        <v>214</v>
      </c>
      <c r="C8" s="136">
        <v>2301400</v>
      </c>
      <c r="D8" s="137" t="s">
        <v>42</v>
      </c>
      <c r="E8" s="52" t="s">
        <v>26</v>
      </c>
      <c r="F8" s="193">
        <v>75</v>
      </c>
      <c r="G8" s="138" t="s">
        <v>215</v>
      </c>
    </row>
    <row r="9" spans="1:7" ht="27" customHeight="1" x14ac:dyDescent="0.25">
      <c r="A9" s="134">
        <v>3</v>
      </c>
      <c r="B9" s="141" t="s">
        <v>216</v>
      </c>
      <c r="C9" s="139">
        <v>2301400</v>
      </c>
      <c r="D9" s="140" t="s">
        <v>450</v>
      </c>
      <c r="E9" s="52" t="s">
        <v>18</v>
      </c>
      <c r="F9" s="193">
        <v>6</v>
      </c>
      <c r="G9" s="138" t="s">
        <v>459</v>
      </c>
    </row>
    <row r="10" spans="1:7" ht="24" customHeight="1" x14ac:dyDescent="0.25">
      <c r="A10" s="134">
        <v>4</v>
      </c>
      <c r="B10" s="141" t="s">
        <v>216</v>
      </c>
      <c r="C10" s="139">
        <v>2301400</v>
      </c>
      <c r="D10" s="142" t="s">
        <v>125</v>
      </c>
      <c r="E10" s="52" t="s">
        <v>68</v>
      </c>
      <c r="F10" s="193">
        <f>347-12-63</f>
        <v>272</v>
      </c>
      <c r="G10" s="138"/>
    </row>
    <row r="11" spans="1:7" ht="24" customHeight="1" x14ac:dyDescent="0.25">
      <c r="A11" s="134">
        <v>5</v>
      </c>
      <c r="B11" s="141" t="s">
        <v>216</v>
      </c>
      <c r="C11" s="139">
        <v>2301400</v>
      </c>
      <c r="D11" s="142" t="s">
        <v>126</v>
      </c>
      <c r="E11" s="52" t="s">
        <v>68</v>
      </c>
      <c r="F11" s="193">
        <f>94-20+13-2-47-13</f>
        <v>25</v>
      </c>
      <c r="G11" s="138"/>
    </row>
    <row r="12" spans="1:7" ht="24" customHeight="1" x14ac:dyDescent="0.25">
      <c r="A12" s="134">
        <v>6</v>
      </c>
      <c r="B12" s="141" t="s">
        <v>216</v>
      </c>
      <c r="C12" s="139">
        <v>2301400</v>
      </c>
      <c r="D12" s="142" t="s">
        <v>124</v>
      </c>
      <c r="E12" s="52" t="s">
        <v>68</v>
      </c>
      <c r="F12" s="193">
        <f>145+16-38</f>
        <v>123</v>
      </c>
      <c r="G12" s="138"/>
    </row>
    <row r="13" spans="1:7" ht="24" customHeight="1" x14ac:dyDescent="0.25">
      <c r="A13" s="134">
        <v>7</v>
      </c>
      <c r="B13" s="141" t="s">
        <v>216</v>
      </c>
      <c r="C13" s="139">
        <v>2301400</v>
      </c>
      <c r="D13" s="142" t="s">
        <v>127</v>
      </c>
      <c r="E13" s="52" t="s">
        <v>68</v>
      </c>
      <c r="F13" s="193">
        <v>0</v>
      </c>
      <c r="G13" s="138"/>
    </row>
    <row r="14" spans="1:7" ht="24" customHeight="1" x14ac:dyDescent="0.25">
      <c r="A14" s="134">
        <v>8</v>
      </c>
      <c r="B14" s="141" t="s">
        <v>216</v>
      </c>
      <c r="C14" s="139">
        <v>2301400</v>
      </c>
      <c r="D14" s="143" t="s">
        <v>217</v>
      </c>
      <c r="E14" s="52" t="s">
        <v>68</v>
      </c>
      <c r="F14" s="193">
        <v>117</v>
      </c>
      <c r="G14" s="138"/>
    </row>
    <row r="15" spans="1:7" ht="24" customHeight="1" x14ac:dyDescent="0.25">
      <c r="A15" s="134">
        <v>9</v>
      </c>
      <c r="B15" s="141" t="s">
        <v>216</v>
      </c>
      <c r="C15" s="139">
        <v>2301400</v>
      </c>
      <c r="D15" s="143" t="s">
        <v>218</v>
      </c>
      <c r="E15" s="52" t="s">
        <v>68</v>
      </c>
      <c r="F15" s="193">
        <v>643</v>
      </c>
      <c r="G15" s="138"/>
    </row>
    <row r="16" spans="1:7" ht="24" customHeight="1" x14ac:dyDescent="0.25">
      <c r="A16" s="134">
        <v>10</v>
      </c>
      <c r="B16" s="141" t="s">
        <v>216</v>
      </c>
      <c r="C16" s="139">
        <v>2301400</v>
      </c>
      <c r="D16" s="143" t="s">
        <v>219</v>
      </c>
      <c r="E16" s="52" t="s">
        <v>68</v>
      </c>
      <c r="F16" s="193">
        <f>2455-33-7</f>
        <v>2415</v>
      </c>
      <c r="G16" s="138"/>
    </row>
    <row r="17" spans="1:7" ht="24" customHeight="1" x14ac:dyDescent="0.25">
      <c r="A17" s="134">
        <v>11</v>
      </c>
      <c r="B17" s="141" t="s">
        <v>216</v>
      </c>
      <c r="C17" s="139">
        <v>2301400</v>
      </c>
      <c r="D17" s="143" t="s">
        <v>220</v>
      </c>
      <c r="E17" s="52" t="s">
        <v>68</v>
      </c>
      <c r="F17" s="193">
        <v>104</v>
      </c>
      <c r="G17" s="138"/>
    </row>
    <row r="18" spans="1:7" ht="29.25" customHeight="1" x14ac:dyDescent="0.25">
      <c r="A18" s="134">
        <v>12</v>
      </c>
      <c r="B18" s="141" t="s">
        <v>216</v>
      </c>
      <c r="C18" s="139">
        <v>2301400</v>
      </c>
      <c r="D18" s="143" t="s">
        <v>221</v>
      </c>
      <c r="E18" s="52" t="s">
        <v>68</v>
      </c>
      <c r="F18" s="193">
        <v>400</v>
      </c>
      <c r="G18" s="138"/>
    </row>
    <row r="19" spans="1:7" ht="24" customHeight="1" x14ac:dyDescent="0.25">
      <c r="A19" s="134">
        <v>13</v>
      </c>
      <c r="B19" s="141" t="s">
        <v>216</v>
      </c>
      <c r="C19" s="139">
        <v>2301400</v>
      </c>
      <c r="D19" s="143" t="s">
        <v>420</v>
      </c>
      <c r="E19" s="52" t="s">
        <v>68</v>
      </c>
      <c r="F19" s="193">
        <v>388</v>
      </c>
      <c r="G19" s="138"/>
    </row>
    <row r="20" spans="1:7" ht="24" customHeight="1" x14ac:dyDescent="0.25">
      <c r="A20" s="134">
        <v>15</v>
      </c>
      <c r="B20" s="141" t="s">
        <v>216</v>
      </c>
      <c r="C20" s="139">
        <v>2301400</v>
      </c>
      <c r="D20" s="143" t="s">
        <v>449</v>
      </c>
      <c r="E20" s="52" t="s">
        <v>26</v>
      </c>
      <c r="F20" s="193">
        <v>60</v>
      </c>
      <c r="G20" s="138"/>
    </row>
    <row r="21" spans="1:7" ht="24" customHeight="1" x14ac:dyDescent="0.25">
      <c r="A21" s="134">
        <v>16</v>
      </c>
      <c r="B21" s="141" t="s">
        <v>216</v>
      </c>
      <c r="C21" s="139">
        <v>2301400</v>
      </c>
      <c r="D21" s="143" t="s">
        <v>449</v>
      </c>
      <c r="E21" s="52" t="s">
        <v>26</v>
      </c>
      <c r="F21" s="193">
        <v>60</v>
      </c>
      <c r="G21" s="138"/>
    </row>
    <row r="22" spans="1:7" ht="24" customHeight="1" x14ac:dyDescent="0.25">
      <c r="A22" s="134">
        <v>17</v>
      </c>
      <c r="B22" s="141" t="s">
        <v>216</v>
      </c>
      <c r="C22" s="139">
        <v>2301400</v>
      </c>
      <c r="D22" s="143" t="s">
        <v>448</v>
      </c>
      <c r="E22" s="52" t="s">
        <v>18</v>
      </c>
      <c r="F22" s="193">
        <v>27</v>
      </c>
      <c r="G22" s="138"/>
    </row>
    <row r="23" spans="1:7" ht="24" customHeight="1" x14ac:dyDescent="0.25">
      <c r="A23" s="134">
        <v>18</v>
      </c>
      <c r="B23" s="141" t="s">
        <v>216</v>
      </c>
      <c r="C23" s="139">
        <v>2301400</v>
      </c>
      <c r="D23" s="143" t="s">
        <v>458</v>
      </c>
      <c r="E23" s="52" t="s">
        <v>19</v>
      </c>
      <c r="F23" s="193">
        <v>781</v>
      </c>
      <c r="G23" s="138"/>
    </row>
    <row r="24" spans="1:7" ht="27.75" customHeight="1" x14ac:dyDescent="0.25">
      <c r="A24" s="134">
        <v>20</v>
      </c>
      <c r="B24" s="141" t="s">
        <v>216</v>
      </c>
      <c r="C24" s="139">
        <v>2301400</v>
      </c>
      <c r="D24" s="143" t="s">
        <v>495</v>
      </c>
      <c r="E24" s="52" t="s">
        <v>496</v>
      </c>
      <c r="F24" s="193">
        <v>141</v>
      </c>
      <c r="G24" s="138"/>
    </row>
    <row r="25" spans="1:7" ht="27.75" customHeight="1" x14ac:dyDescent="0.25">
      <c r="A25" s="134">
        <v>21</v>
      </c>
      <c r="B25" s="141" t="s">
        <v>216</v>
      </c>
      <c r="C25" s="139">
        <v>2301400</v>
      </c>
      <c r="D25" s="143" t="s">
        <v>497</v>
      </c>
      <c r="E25" s="52" t="s">
        <v>496</v>
      </c>
      <c r="F25" s="193">
        <v>96</v>
      </c>
      <c r="G25" s="138"/>
    </row>
    <row r="26" spans="1:7" ht="27.75" customHeight="1" x14ac:dyDescent="0.25">
      <c r="A26" s="134">
        <v>23</v>
      </c>
      <c r="B26" s="141" t="s">
        <v>216</v>
      </c>
      <c r="C26" s="139">
        <v>2301400</v>
      </c>
      <c r="D26" s="143" t="s">
        <v>566</v>
      </c>
      <c r="E26" s="52" t="s">
        <v>18</v>
      </c>
      <c r="F26" s="193">
        <f>44-8</f>
        <v>36</v>
      </c>
      <c r="G26" s="138"/>
    </row>
    <row r="27" spans="1:7" ht="27.75" customHeight="1" x14ac:dyDescent="0.25">
      <c r="A27" s="134">
        <v>24</v>
      </c>
      <c r="B27" s="141" t="s">
        <v>216</v>
      </c>
      <c r="C27" s="139">
        <v>2301400</v>
      </c>
      <c r="D27" s="143" t="s">
        <v>504</v>
      </c>
      <c r="E27" s="52" t="s">
        <v>26</v>
      </c>
      <c r="F27" s="193">
        <v>56</v>
      </c>
      <c r="G27" s="138"/>
    </row>
    <row r="28" spans="1:7" ht="27.75" customHeight="1" x14ac:dyDescent="0.25">
      <c r="A28" s="134">
        <v>25</v>
      </c>
      <c r="B28" s="141" t="s">
        <v>216</v>
      </c>
      <c r="C28" s="139">
        <v>2301400</v>
      </c>
      <c r="D28" s="143" t="s">
        <v>551</v>
      </c>
      <c r="E28" s="52" t="s">
        <v>10</v>
      </c>
      <c r="F28" s="193">
        <v>6000</v>
      </c>
      <c r="G28" s="138"/>
    </row>
    <row r="29" spans="1:7" ht="27.75" customHeight="1" x14ac:dyDescent="0.25">
      <c r="A29" s="134">
        <v>26</v>
      </c>
      <c r="B29" s="141" t="s">
        <v>216</v>
      </c>
      <c r="C29" s="139">
        <v>2301400</v>
      </c>
      <c r="D29" s="143" t="s">
        <v>561</v>
      </c>
      <c r="E29" s="52" t="s">
        <v>18</v>
      </c>
      <c r="F29" s="193">
        <v>46</v>
      </c>
      <c r="G29" s="138"/>
    </row>
    <row r="30" spans="1:7" ht="27.75" customHeight="1" x14ac:dyDescent="0.25">
      <c r="A30" s="134">
        <v>27</v>
      </c>
      <c r="B30" s="141" t="s">
        <v>216</v>
      </c>
      <c r="C30" s="139">
        <v>2301400</v>
      </c>
      <c r="D30" s="143" t="s">
        <v>560</v>
      </c>
      <c r="E30" s="52" t="s">
        <v>18</v>
      </c>
      <c r="F30" s="193">
        <f>23-11</f>
        <v>12</v>
      </c>
      <c r="G30" s="138"/>
    </row>
    <row r="31" spans="1:7" ht="27.75" customHeight="1" x14ac:dyDescent="0.25">
      <c r="A31" s="134">
        <v>28</v>
      </c>
      <c r="B31" s="141" t="s">
        <v>216</v>
      </c>
      <c r="C31" s="139">
        <v>2301400</v>
      </c>
      <c r="D31" s="143" t="s">
        <v>578</v>
      </c>
      <c r="E31" s="52" t="s">
        <v>26</v>
      </c>
      <c r="F31" s="193">
        <v>84</v>
      </c>
      <c r="G31" s="138"/>
    </row>
    <row r="32" spans="1:7" ht="27.75" customHeight="1" x14ac:dyDescent="0.25">
      <c r="A32" s="134">
        <v>29</v>
      </c>
      <c r="B32" s="141" t="s">
        <v>216</v>
      </c>
      <c r="C32" s="139">
        <v>2301400</v>
      </c>
      <c r="D32" s="143" t="s">
        <v>579</v>
      </c>
      <c r="E32" s="52" t="s">
        <v>26</v>
      </c>
      <c r="F32" s="193">
        <v>84</v>
      </c>
      <c r="G32" s="138"/>
    </row>
    <row r="33" spans="1:8" ht="27.75" customHeight="1" x14ac:dyDescent="0.25">
      <c r="A33" s="134">
        <v>30</v>
      </c>
      <c r="B33" s="141" t="s">
        <v>216</v>
      </c>
      <c r="C33" s="139">
        <v>2301400</v>
      </c>
      <c r="D33" s="143" t="s">
        <v>100</v>
      </c>
      <c r="E33" s="52" t="s">
        <v>68</v>
      </c>
      <c r="F33" s="193">
        <v>2</v>
      </c>
      <c r="G33" s="138"/>
    </row>
    <row r="34" spans="1:8" ht="15.75" customHeight="1" x14ac:dyDescent="0.25">
      <c r="A34" s="241" t="s">
        <v>222</v>
      </c>
      <c r="B34" s="242"/>
      <c r="C34" s="144"/>
      <c r="D34" s="144"/>
      <c r="E34" s="144"/>
      <c r="F34" s="194">
        <f>SUM(F7:F33)</f>
        <v>12056</v>
      </c>
      <c r="G34" s="132"/>
    </row>
    <row r="35" spans="1:8" ht="0.75" customHeight="1" x14ac:dyDescent="0.25">
      <c r="B35" s="50"/>
      <c r="C35" s="56"/>
      <c r="D35" s="56"/>
      <c r="E35" s="56"/>
      <c r="F35" s="195"/>
      <c r="G35" s="132"/>
    </row>
    <row r="36" spans="1:8" ht="15.75" customHeight="1" x14ac:dyDescent="0.25">
      <c r="B36" s="145" t="s">
        <v>71</v>
      </c>
    </row>
    <row r="37" spans="1:8" ht="15.75" customHeight="1" x14ac:dyDescent="0.25"/>
    <row r="38" spans="1:8" ht="15.75" customHeight="1" x14ac:dyDescent="0.25">
      <c r="B38" s="132"/>
      <c r="C38" s="132"/>
      <c r="D38" s="132"/>
      <c r="E38" s="132"/>
      <c r="F38" s="196"/>
      <c r="G38" s="132"/>
    </row>
    <row r="39" spans="1:8" ht="15.75" customHeight="1" x14ac:dyDescent="0.25">
      <c r="B39" s="132"/>
      <c r="C39" s="132"/>
      <c r="D39" s="132"/>
      <c r="E39" s="132"/>
      <c r="F39" s="196"/>
      <c r="G39" s="132"/>
    </row>
    <row r="40" spans="1:8" ht="15.75" customHeight="1" x14ac:dyDescent="0.25">
      <c r="B40" s="132"/>
      <c r="C40" s="132"/>
      <c r="D40" s="132"/>
      <c r="E40" s="132"/>
      <c r="F40" s="196"/>
      <c r="G40" s="132"/>
    </row>
    <row r="41" spans="1:8" ht="15.75" customHeight="1" x14ac:dyDescent="0.25">
      <c r="B41" s="132"/>
      <c r="C41" s="132"/>
      <c r="D41" s="132"/>
      <c r="E41" s="132"/>
      <c r="F41" s="196"/>
      <c r="G41" s="132"/>
    </row>
    <row r="42" spans="1:8" ht="15.75" customHeight="1" x14ac:dyDescent="0.25">
      <c r="B42" s="132"/>
      <c r="C42" s="132"/>
      <c r="D42" s="132"/>
      <c r="E42" s="132"/>
      <c r="F42" s="196"/>
      <c r="G42" s="132"/>
    </row>
    <row r="43" spans="1:8" ht="18" customHeight="1" x14ac:dyDescent="0.25">
      <c r="B43" s="132"/>
      <c r="C43" s="132"/>
      <c r="D43" s="132"/>
      <c r="E43" s="132"/>
      <c r="F43" s="196"/>
      <c r="G43" s="132"/>
    </row>
    <row r="44" spans="1:8" ht="15.75" customHeight="1" x14ac:dyDescent="0.25">
      <c r="B44" s="132"/>
      <c r="C44" s="132"/>
      <c r="D44" s="132"/>
      <c r="E44" s="132"/>
      <c r="F44" s="196"/>
      <c r="G44" s="132"/>
    </row>
    <row r="45" spans="1:8" ht="15" customHeight="1" x14ac:dyDescent="0.25">
      <c r="B45" s="132"/>
      <c r="C45" s="132"/>
      <c r="D45" s="132"/>
      <c r="E45" s="132"/>
      <c r="F45" s="196"/>
      <c r="G45" s="132"/>
    </row>
    <row r="46" spans="1:8" ht="15.75" customHeight="1" x14ac:dyDescent="0.25">
      <c r="B46" s="132"/>
      <c r="C46" s="132"/>
      <c r="D46" s="132"/>
      <c r="E46" s="132"/>
      <c r="F46" s="196"/>
      <c r="G46" s="132"/>
      <c r="H46" s="146"/>
    </row>
    <row r="47" spans="1:8" ht="15.75" customHeight="1" x14ac:dyDescent="0.25">
      <c r="B47" s="132"/>
      <c r="C47" s="132"/>
      <c r="D47" s="132"/>
      <c r="E47" s="132"/>
      <c r="F47" s="196"/>
      <c r="G47" s="132"/>
    </row>
    <row r="48" spans="1:8" ht="25.5" customHeight="1" x14ac:dyDescent="0.25">
      <c r="B48" s="132"/>
      <c r="C48" s="132"/>
      <c r="D48" s="132"/>
      <c r="E48" s="132"/>
      <c r="F48" s="196"/>
      <c r="G48" s="132"/>
    </row>
    <row r="49" spans="2:7" ht="27" customHeight="1" x14ac:dyDescent="0.25">
      <c r="B49" s="132"/>
      <c r="C49" s="132"/>
      <c r="D49" s="132"/>
      <c r="E49" s="132"/>
      <c r="F49" s="196"/>
      <c r="G49" s="132"/>
    </row>
    <row r="50" spans="2:7" ht="18.75" customHeight="1" x14ac:dyDescent="0.25">
      <c r="B50" s="132"/>
      <c r="C50" s="132"/>
      <c r="D50" s="132"/>
      <c r="E50" s="132"/>
      <c r="F50" s="196"/>
      <c r="G50" s="132"/>
    </row>
    <row r="51" spans="2:7" ht="15.75" x14ac:dyDescent="0.25">
      <c r="B51" s="145"/>
      <c r="C51" s="145"/>
      <c r="D51" s="145"/>
      <c r="E51" s="145"/>
      <c r="F51" s="197"/>
      <c r="G51" s="145"/>
    </row>
    <row r="54" spans="2:7" x14ac:dyDescent="0.25">
      <c r="D54" s="243"/>
      <c r="E54" s="243"/>
      <c r="F54" s="243"/>
      <c r="G54" s="243"/>
    </row>
    <row r="55" spans="2:7" x14ac:dyDescent="0.25">
      <c r="D55" s="243"/>
      <c r="E55" s="243"/>
      <c r="F55" s="243"/>
      <c r="G55" s="243"/>
    </row>
    <row r="56" spans="2:7" x14ac:dyDescent="0.25">
      <c r="D56" s="243"/>
      <c r="E56" s="243"/>
      <c r="F56" s="243"/>
      <c r="G56" s="243"/>
    </row>
    <row r="57" spans="2:7" x14ac:dyDescent="0.25">
      <c r="D57" s="243"/>
      <c r="E57" s="243"/>
      <c r="F57" s="243"/>
      <c r="G57" s="243"/>
    </row>
    <row r="58" spans="2:7" x14ac:dyDescent="0.25">
      <c r="D58" s="243"/>
      <c r="E58" s="243"/>
      <c r="F58" s="243"/>
      <c r="G58" s="243"/>
    </row>
  </sheetData>
  <protectedRanges>
    <protectedRange sqref="G45" name="Диапазон1"/>
  </protectedRanges>
  <mergeCells count="10">
    <mergeCell ref="A34:B34"/>
    <mergeCell ref="D54:G58"/>
    <mergeCell ref="A2:F2"/>
    <mergeCell ref="A3:F3"/>
    <mergeCell ref="A4:F4"/>
    <mergeCell ref="A5:A6"/>
    <mergeCell ref="B5:B6"/>
    <mergeCell ref="C5:C6"/>
    <mergeCell ref="D5:D6"/>
    <mergeCell ref="E5:F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activeCell="A2" sqref="A2:E2"/>
    </sheetView>
  </sheetViews>
  <sheetFormatPr defaultRowHeight="12.75" x14ac:dyDescent="0.2"/>
  <cols>
    <col min="1" max="1" width="18.28515625" style="117" customWidth="1"/>
    <col min="2" max="2" width="18.42578125" style="117" customWidth="1"/>
    <col min="3" max="3" width="26.7109375" style="117" customWidth="1"/>
    <col min="4" max="5" width="10.5703125" style="117" customWidth="1"/>
    <col min="6" max="256" width="9.140625" style="117"/>
    <col min="257" max="257" width="18.28515625" style="117" customWidth="1"/>
    <col min="258" max="258" width="18.42578125" style="117" customWidth="1"/>
    <col min="259" max="259" width="26.7109375" style="117" customWidth="1"/>
    <col min="260" max="261" width="10.5703125" style="117" customWidth="1"/>
    <col min="262" max="512" width="9.140625" style="117"/>
    <col min="513" max="513" width="18.28515625" style="117" customWidth="1"/>
    <col min="514" max="514" width="18.42578125" style="117" customWidth="1"/>
    <col min="515" max="515" width="26.7109375" style="117" customWidth="1"/>
    <col min="516" max="517" width="10.5703125" style="117" customWidth="1"/>
    <col min="518" max="768" width="9.140625" style="117"/>
    <col min="769" max="769" width="18.28515625" style="117" customWidth="1"/>
    <col min="770" max="770" width="18.42578125" style="117" customWidth="1"/>
    <col min="771" max="771" width="26.7109375" style="117" customWidth="1"/>
    <col min="772" max="773" width="10.5703125" style="117" customWidth="1"/>
    <col min="774" max="1024" width="9.140625" style="117"/>
    <col min="1025" max="1025" width="18.28515625" style="117" customWidth="1"/>
    <col min="1026" max="1026" width="18.42578125" style="117" customWidth="1"/>
    <col min="1027" max="1027" width="26.7109375" style="117" customWidth="1"/>
    <col min="1028" max="1029" width="10.5703125" style="117" customWidth="1"/>
    <col min="1030" max="1280" width="9.140625" style="117"/>
    <col min="1281" max="1281" width="18.28515625" style="117" customWidth="1"/>
    <col min="1282" max="1282" width="18.42578125" style="117" customWidth="1"/>
    <col min="1283" max="1283" width="26.7109375" style="117" customWidth="1"/>
    <col min="1284" max="1285" width="10.5703125" style="117" customWidth="1"/>
    <col min="1286" max="1536" width="9.140625" style="117"/>
    <col min="1537" max="1537" width="18.28515625" style="117" customWidth="1"/>
    <col min="1538" max="1538" width="18.42578125" style="117" customWidth="1"/>
    <col min="1539" max="1539" width="26.7109375" style="117" customWidth="1"/>
    <col min="1540" max="1541" width="10.5703125" style="117" customWidth="1"/>
    <col min="1542" max="1792" width="9.140625" style="117"/>
    <col min="1793" max="1793" width="18.28515625" style="117" customWidth="1"/>
    <col min="1794" max="1794" width="18.42578125" style="117" customWidth="1"/>
    <col min="1795" max="1795" width="26.7109375" style="117" customWidth="1"/>
    <col min="1796" max="1797" width="10.5703125" style="117" customWidth="1"/>
    <col min="1798" max="2048" width="9.140625" style="117"/>
    <col min="2049" max="2049" width="18.28515625" style="117" customWidth="1"/>
    <col min="2050" max="2050" width="18.42578125" style="117" customWidth="1"/>
    <col min="2051" max="2051" width="26.7109375" style="117" customWidth="1"/>
    <col min="2052" max="2053" width="10.5703125" style="117" customWidth="1"/>
    <col min="2054" max="2304" width="9.140625" style="117"/>
    <col min="2305" max="2305" width="18.28515625" style="117" customWidth="1"/>
    <col min="2306" max="2306" width="18.42578125" style="117" customWidth="1"/>
    <col min="2307" max="2307" width="26.7109375" style="117" customWidth="1"/>
    <col min="2308" max="2309" width="10.5703125" style="117" customWidth="1"/>
    <col min="2310" max="2560" width="9.140625" style="117"/>
    <col min="2561" max="2561" width="18.28515625" style="117" customWidth="1"/>
    <col min="2562" max="2562" width="18.42578125" style="117" customWidth="1"/>
    <col min="2563" max="2563" width="26.7109375" style="117" customWidth="1"/>
    <col min="2564" max="2565" width="10.5703125" style="117" customWidth="1"/>
    <col min="2566" max="2816" width="9.140625" style="117"/>
    <col min="2817" max="2817" width="18.28515625" style="117" customWidth="1"/>
    <col min="2818" max="2818" width="18.42578125" style="117" customWidth="1"/>
    <col min="2819" max="2819" width="26.7109375" style="117" customWidth="1"/>
    <col min="2820" max="2821" width="10.5703125" style="117" customWidth="1"/>
    <col min="2822" max="3072" width="9.140625" style="117"/>
    <col min="3073" max="3073" width="18.28515625" style="117" customWidth="1"/>
    <col min="3074" max="3074" width="18.42578125" style="117" customWidth="1"/>
    <col min="3075" max="3075" width="26.7109375" style="117" customWidth="1"/>
    <col min="3076" max="3077" width="10.5703125" style="117" customWidth="1"/>
    <col min="3078" max="3328" width="9.140625" style="117"/>
    <col min="3329" max="3329" width="18.28515625" style="117" customWidth="1"/>
    <col min="3330" max="3330" width="18.42578125" style="117" customWidth="1"/>
    <col min="3331" max="3331" width="26.7109375" style="117" customWidth="1"/>
    <col min="3332" max="3333" width="10.5703125" style="117" customWidth="1"/>
    <col min="3334" max="3584" width="9.140625" style="117"/>
    <col min="3585" max="3585" width="18.28515625" style="117" customWidth="1"/>
    <col min="3586" max="3586" width="18.42578125" style="117" customWidth="1"/>
    <col min="3587" max="3587" width="26.7109375" style="117" customWidth="1"/>
    <col min="3588" max="3589" width="10.5703125" style="117" customWidth="1"/>
    <col min="3590" max="3840" width="9.140625" style="117"/>
    <col min="3841" max="3841" width="18.28515625" style="117" customWidth="1"/>
    <col min="3842" max="3842" width="18.42578125" style="117" customWidth="1"/>
    <col min="3843" max="3843" width="26.7109375" style="117" customWidth="1"/>
    <col min="3844" max="3845" width="10.5703125" style="117" customWidth="1"/>
    <col min="3846" max="4096" width="9.140625" style="117"/>
    <col min="4097" max="4097" width="18.28515625" style="117" customWidth="1"/>
    <col min="4098" max="4098" width="18.42578125" style="117" customWidth="1"/>
    <col min="4099" max="4099" width="26.7109375" style="117" customWidth="1"/>
    <col min="4100" max="4101" width="10.5703125" style="117" customWidth="1"/>
    <col min="4102" max="4352" width="9.140625" style="117"/>
    <col min="4353" max="4353" width="18.28515625" style="117" customWidth="1"/>
    <col min="4354" max="4354" width="18.42578125" style="117" customWidth="1"/>
    <col min="4355" max="4355" width="26.7109375" style="117" customWidth="1"/>
    <col min="4356" max="4357" width="10.5703125" style="117" customWidth="1"/>
    <col min="4358" max="4608" width="9.140625" style="117"/>
    <col min="4609" max="4609" width="18.28515625" style="117" customWidth="1"/>
    <col min="4610" max="4610" width="18.42578125" style="117" customWidth="1"/>
    <col min="4611" max="4611" width="26.7109375" style="117" customWidth="1"/>
    <col min="4612" max="4613" width="10.5703125" style="117" customWidth="1"/>
    <col min="4614" max="4864" width="9.140625" style="117"/>
    <col min="4865" max="4865" width="18.28515625" style="117" customWidth="1"/>
    <col min="4866" max="4866" width="18.42578125" style="117" customWidth="1"/>
    <col min="4867" max="4867" width="26.7109375" style="117" customWidth="1"/>
    <col min="4868" max="4869" width="10.5703125" style="117" customWidth="1"/>
    <col min="4870" max="5120" width="9.140625" style="117"/>
    <col min="5121" max="5121" width="18.28515625" style="117" customWidth="1"/>
    <col min="5122" max="5122" width="18.42578125" style="117" customWidth="1"/>
    <col min="5123" max="5123" width="26.7109375" style="117" customWidth="1"/>
    <col min="5124" max="5125" width="10.5703125" style="117" customWidth="1"/>
    <col min="5126" max="5376" width="9.140625" style="117"/>
    <col min="5377" max="5377" width="18.28515625" style="117" customWidth="1"/>
    <col min="5378" max="5378" width="18.42578125" style="117" customWidth="1"/>
    <col min="5379" max="5379" width="26.7109375" style="117" customWidth="1"/>
    <col min="5380" max="5381" width="10.5703125" style="117" customWidth="1"/>
    <col min="5382" max="5632" width="9.140625" style="117"/>
    <col min="5633" max="5633" width="18.28515625" style="117" customWidth="1"/>
    <col min="5634" max="5634" width="18.42578125" style="117" customWidth="1"/>
    <col min="5635" max="5635" width="26.7109375" style="117" customWidth="1"/>
    <col min="5636" max="5637" width="10.5703125" style="117" customWidth="1"/>
    <col min="5638" max="5888" width="9.140625" style="117"/>
    <col min="5889" max="5889" width="18.28515625" style="117" customWidth="1"/>
    <col min="5890" max="5890" width="18.42578125" style="117" customWidth="1"/>
    <col min="5891" max="5891" width="26.7109375" style="117" customWidth="1"/>
    <col min="5892" max="5893" width="10.5703125" style="117" customWidth="1"/>
    <col min="5894" max="6144" width="9.140625" style="117"/>
    <col min="6145" max="6145" width="18.28515625" style="117" customWidth="1"/>
    <col min="6146" max="6146" width="18.42578125" style="117" customWidth="1"/>
    <col min="6147" max="6147" width="26.7109375" style="117" customWidth="1"/>
    <col min="6148" max="6149" width="10.5703125" style="117" customWidth="1"/>
    <col min="6150" max="6400" width="9.140625" style="117"/>
    <col min="6401" max="6401" width="18.28515625" style="117" customWidth="1"/>
    <col min="6402" max="6402" width="18.42578125" style="117" customWidth="1"/>
    <col min="6403" max="6403" width="26.7109375" style="117" customWidth="1"/>
    <col min="6404" max="6405" width="10.5703125" style="117" customWidth="1"/>
    <col min="6406" max="6656" width="9.140625" style="117"/>
    <col min="6657" max="6657" width="18.28515625" style="117" customWidth="1"/>
    <col min="6658" max="6658" width="18.42578125" style="117" customWidth="1"/>
    <col min="6659" max="6659" width="26.7109375" style="117" customWidth="1"/>
    <col min="6660" max="6661" width="10.5703125" style="117" customWidth="1"/>
    <col min="6662" max="6912" width="9.140625" style="117"/>
    <col min="6913" max="6913" width="18.28515625" style="117" customWidth="1"/>
    <col min="6914" max="6914" width="18.42578125" style="117" customWidth="1"/>
    <col min="6915" max="6915" width="26.7109375" style="117" customWidth="1"/>
    <col min="6916" max="6917" width="10.5703125" style="117" customWidth="1"/>
    <col min="6918" max="7168" width="9.140625" style="117"/>
    <col min="7169" max="7169" width="18.28515625" style="117" customWidth="1"/>
    <col min="7170" max="7170" width="18.42578125" style="117" customWidth="1"/>
    <col min="7171" max="7171" width="26.7109375" style="117" customWidth="1"/>
    <col min="7172" max="7173" width="10.5703125" style="117" customWidth="1"/>
    <col min="7174" max="7424" width="9.140625" style="117"/>
    <col min="7425" max="7425" width="18.28515625" style="117" customWidth="1"/>
    <col min="7426" max="7426" width="18.42578125" style="117" customWidth="1"/>
    <col min="7427" max="7427" width="26.7109375" style="117" customWidth="1"/>
    <col min="7428" max="7429" width="10.5703125" style="117" customWidth="1"/>
    <col min="7430" max="7680" width="9.140625" style="117"/>
    <col min="7681" max="7681" width="18.28515625" style="117" customWidth="1"/>
    <col min="7682" max="7682" width="18.42578125" style="117" customWidth="1"/>
    <col min="7683" max="7683" width="26.7109375" style="117" customWidth="1"/>
    <col min="7684" max="7685" width="10.5703125" style="117" customWidth="1"/>
    <col min="7686" max="7936" width="9.140625" style="117"/>
    <col min="7937" max="7937" width="18.28515625" style="117" customWidth="1"/>
    <col min="7938" max="7938" width="18.42578125" style="117" customWidth="1"/>
    <col min="7939" max="7939" width="26.7109375" style="117" customWidth="1"/>
    <col min="7940" max="7941" width="10.5703125" style="117" customWidth="1"/>
    <col min="7942" max="8192" width="9.140625" style="117"/>
    <col min="8193" max="8193" width="18.28515625" style="117" customWidth="1"/>
    <col min="8194" max="8194" width="18.42578125" style="117" customWidth="1"/>
    <col min="8195" max="8195" width="26.7109375" style="117" customWidth="1"/>
    <col min="8196" max="8197" width="10.5703125" style="117" customWidth="1"/>
    <col min="8198" max="8448" width="9.140625" style="117"/>
    <col min="8449" max="8449" width="18.28515625" style="117" customWidth="1"/>
    <col min="8450" max="8450" width="18.42578125" style="117" customWidth="1"/>
    <col min="8451" max="8451" width="26.7109375" style="117" customWidth="1"/>
    <col min="8452" max="8453" width="10.5703125" style="117" customWidth="1"/>
    <col min="8454" max="8704" width="9.140625" style="117"/>
    <col min="8705" max="8705" width="18.28515625" style="117" customWidth="1"/>
    <col min="8706" max="8706" width="18.42578125" style="117" customWidth="1"/>
    <col min="8707" max="8707" width="26.7109375" style="117" customWidth="1"/>
    <col min="8708" max="8709" width="10.5703125" style="117" customWidth="1"/>
    <col min="8710" max="8960" width="9.140625" style="117"/>
    <col min="8961" max="8961" width="18.28515625" style="117" customWidth="1"/>
    <col min="8962" max="8962" width="18.42578125" style="117" customWidth="1"/>
    <col min="8963" max="8963" width="26.7109375" style="117" customWidth="1"/>
    <col min="8964" max="8965" width="10.5703125" style="117" customWidth="1"/>
    <col min="8966" max="9216" width="9.140625" style="117"/>
    <col min="9217" max="9217" width="18.28515625" style="117" customWidth="1"/>
    <col min="9218" max="9218" width="18.42578125" style="117" customWidth="1"/>
    <col min="9219" max="9219" width="26.7109375" style="117" customWidth="1"/>
    <col min="9220" max="9221" width="10.5703125" style="117" customWidth="1"/>
    <col min="9222" max="9472" width="9.140625" style="117"/>
    <col min="9473" max="9473" width="18.28515625" style="117" customWidth="1"/>
    <col min="9474" max="9474" width="18.42578125" style="117" customWidth="1"/>
    <col min="9475" max="9475" width="26.7109375" style="117" customWidth="1"/>
    <col min="9476" max="9477" width="10.5703125" style="117" customWidth="1"/>
    <col min="9478" max="9728" width="9.140625" style="117"/>
    <col min="9729" max="9729" width="18.28515625" style="117" customWidth="1"/>
    <col min="9730" max="9730" width="18.42578125" style="117" customWidth="1"/>
    <col min="9731" max="9731" width="26.7109375" style="117" customWidth="1"/>
    <col min="9732" max="9733" width="10.5703125" style="117" customWidth="1"/>
    <col min="9734" max="9984" width="9.140625" style="117"/>
    <col min="9985" max="9985" width="18.28515625" style="117" customWidth="1"/>
    <col min="9986" max="9986" width="18.42578125" style="117" customWidth="1"/>
    <col min="9987" max="9987" width="26.7109375" style="117" customWidth="1"/>
    <col min="9988" max="9989" width="10.5703125" style="117" customWidth="1"/>
    <col min="9990" max="10240" width="9.140625" style="117"/>
    <col min="10241" max="10241" width="18.28515625" style="117" customWidth="1"/>
    <col min="10242" max="10242" width="18.42578125" style="117" customWidth="1"/>
    <col min="10243" max="10243" width="26.7109375" style="117" customWidth="1"/>
    <col min="10244" max="10245" width="10.5703125" style="117" customWidth="1"/>
    <col min="10246" max="10496" width="9.140625" style="117"/>
    <col min="10497" max="10497" width="18.28515625" style="117" customWidth="1"/>
    <col min="10498" max="10498" width="18.42578125" style="117" customWidth="1"/>
    <col min="10499" max="10499" width="26.7109375" style="117" customWidth="1"/>
    <col min="10500" max="10501" width="10.5703125" style="117" customWidth="1"/>
    <col min="10502" max="10752" width="9.140625" style="117"/>
    <col min="10753" max="10753" width="18.28515625" style="117" customWidth="1"/>
    <col min="10754" max="10754" width="18.42578125" style="117" customWidth="1"/>
    <col min="10755" max="10755" width="26.7109375" style="117" customWidth="1"/>
    <col min="10756" max="10757" width="10.5703125" style="117" customWidth="1"/>
    <col min="10758" max="11008" width="9.140625" style="117"/>
    <col min="11009" max="11009" width="18.28515625" style="117" customWidth="1"/>
    <col min="11010" max="11010" width="18.42578125" style="117" customWidth="1"/>
    <col min="11011" max="11011" width="26.7109375" style="117" customWidth="1"/>
    <col min="11012" max="11013" width="10.5703125" style="117" customWidth="1"/>
    <col min="11014" max="11264" width="9.140625" style="117"/>
    <col min="11265" max="11265" width="18.28515625" style="117" customWidth="1"/>
    <col min="11266" max="11266" width="18.42578125" style="117" customWidth="1"/>
    <col min="11267" max="11267" width="26.7109375" style="117" customWidth="1"/>
    <col min="11268" max="11269" width="10.5703125" style="117" customWidth="1"/>
    <col min="11270" max="11520" width="9.140625" style="117"/>
    <col min="11521" max="11521" width="18.28515625" style="117" customWidth="1"/>
    <col min="11522" max="11522" width="18.42578125" style="117" customWidth="1"/>
    <col min="11523" max="11523" width="26.7109375" style="117" customWidth="1"/>
    <col min="11524" max="11525" width="10.5703125" style="117" customWidth="1"/>
    <col min="11526" max="11776" width="9.140625" style="117"/>
    <col min="11777" max="11777" width="18.28515625" style="117" customWidth="1"/>
    <col min="11778" max="11778" width="18.42578125" style="117" customWidth="1"/>
    <col min="11779" max="11779" width="26.7109375" style="117" customWidth="1"/>
    <col min="11780" max="11781" width="10.5703125" style="117" customWidth="1"/>
    <col min="11782" max="12032" width="9.140625" style="117"/>
    <col min="12033" max="12033" width="18.28515625" style="117" customWidth="1"/>
    <col min="12034" max="12034" width="18.42578125" style="117" customWidth="1"/>
    <col min="12035" max="12035" width="26.7109375" style="117" customWidth="1"/>
    <col min="12036" max="12037" width="10.5703125" style="117" customWidth="1"/>
    <col min="12038" max="12288" width="9.140625" style="117"/>
    <col min="12289" max="12289" width="18.28515625" style="117" customWidth="1"/>
    <col min="12290" max="12290" width="18.42578125" style="117" customWidth="1"/>
    <col min="12291" max="12291" width="26.7109375" style="117" customWidth="1"/>
    <col min="12292" max="12293" width="10.5703125" style="117" customWidth="1"/>
    <col min="12294" max="12544" width="9.140625" style="117"/>
    <col min="12545" max="12545" width="18.28515625" style="117" customWidth="1"/>
    <col min="12546" max="12546" width="18.42578125" style="117" customWidth="1"/>
    <col min="12547" max="12547" width="26.7109375" style="117" customWidth="1"/>
    <col min="12548" max="12549" width="10.5703125" style="117" customWidth="1"/>
    <col min="12550" max="12800" width="9.140625" style="117"/>
    <col min="12801" max="12801" width="18.28515625" style="117" customWidth="1"/>
    <col min="12802" max="12802" width="18.42578125" style="117" customWidth="1"/>
    <col min="12803" max="12803" width="26.7109375" style="117" customWidth="1"/>
    <col min="12804" max="12805" width="10.5703125" style="117" customWidth="1"/>
    <col min="12806" max="13056" width="9.140625" style="117"/>
    <col min="13057" max="13057" width="18.28515625" style="117" customWidth="1"/>
    <col min="13058" max="13058" width="18.42578125" style="117" customWidth="1"/>
    <col min="13059" max="13059" width="26.7109375" style="117" customWidth="1"/>
    <col min="13060" max="13061" width="10.5703125" style="117" customWidth="1"/>
    <col min="13062" max="13312" width="9.140625" style="117"/>
    <col min="13313" max="13313" width="18.28515625" style="117" customWidth="1"/>
    <col min="13314" max="13314" width="18.42578125" style="117" customWidth="1"/>
    <col min="13315" max="13315" width="26.7109375" style="117" customWidth="1"/>
    <col min="13316" max="13317" width="10.5703125" style="117" customWidth="1"/>
    <col min="13318" max="13568" width="9.140625" style="117"/>
    <col min="13569" max="13569" width="18.28515625" style="117" customWidth="1"/>
    <col min="13570" max="13570" width="18.42578125" style="117" customWidth="1"/>
    <col min="13571" max="13571" width="26.7109375" style="117" customWidth="1"/>
    <col min="13572" max="13573" width="10.5703125" style="117" customWidth="1"/>
    <col min="13574" max="13824" width="9.140625" style="117"/>
    <col min="13825" max="13825" width="18.28515625" style="117" customWidth="1"/>
    <col min="13826" max="13826" width="18.42578125" style="117" customWidth="1"/>
    <col min="13827" max="13827" width="26.7109375" style="117" customWidth="1"/>
    <col min="13828" max="13829" width="10.5703125" style="117" customWidth="1"/>
    <col min="13830" max="14080" width="9.140625" style="117"/>
    <col min="14081" max="14081" width="18.28515625" style="117" customWidth="1"/>
    <col min="14082" max="14082" width="18.42578125" style="117" customWidth="1"/>
    <col min="14083" max="14083" width="26.7109375" style="117" customWidth="1"/>
    <col min="14084" max="14085" width="10.5703125" style="117" customWidth="1"/>
    <col min="14086" max="14336" width="9.140625" style="117"/>
    <col min="14337" max="14337" width="18.28515625" style="117" customWidth="1"/>
    <col min="14338" max="14338" width="18.42578125" style="117" customWidth="1"/>
    <col min="14339" max="14339" width="26.7109375" style="117" customWidth="1"/>
    <col min="14340" max="14341" width="10.5703125" style="117" customWidth="1"/>
    <col min="14342" max="14592" width="9.140625" style="117"/>
    <col min="14593" max="14593" width="18.28515625" style="117" customWidth="1"/>
    <col min="14594" max="14594" width="18.42578125" style="117" customWidth="1"/>
    <col min="14595" max="14595" width="26.7109375" style="117" customWidth="1"/>
    <col min="14596" max="14597" width="10.5703125" style="117" customWidth="1"/>
    <col min="14598" max="14848" width="9.140625" style="117"/>
    <col min="14849" max="14849" width="18.28515625" style="117" customWidth="1"/>
    <col min="14850" max="14850" width="18.42578125" style="117" customWidth="1"/>
    <col min="14851" max="14851" width="26.7109375" style="117" customWidth="1"/>
    <col min="14852" max="14853" width="10.5703125" style="117" customWidth="1"/>
    <col min="14854" max="15104" width="9.140625" style="117"/>
    <col min="15105" max="15105" width="18.28515625" style="117" customWidth="1"/>
    <col min="15106" max="15106" width="18.42578125" style="117" customWidth="1"/>
    <col min="15107" max="15107" width="26.7109375" style="117" customWidth="1"/>
    <col min="15108" max="15109" width="10.5703125" style="117" customWidth="1"/>
    <col min="15110" max="15360" width="9.140625" style="117"/>
    <col min="15361" max="15361" width="18.28515625" style="117" customWidth="1"/>
    <col min="15362" max="15362" width="18.42578125" style="117" customWidth="1"/>
    <col min="15363" max="15363" width="26.7109375" style="117" customWidth="1"/>
    <col min="15364" max="15365" width="10.5703125" style="117" customWidth="1"/>
    <col min="15366" max="15616" width="9.140625" style="117"/>
    <col min="15617" max="15617" width="18.28515625" style="117" customWidth="1"/>
    <col min="15618" max="15618" width="18.42578125" style="117" customWidth="1"/>
    <col min="15619" max="15619" width="26.7109375" style="117" customWidth="1"/>
    <col min="15620" max="15621" width="10.5703125" style="117" customWidth="1"/>
    <col min="15622" max="15872" width="9.140625" style="117"/>
    <col min="15873" max="15873" width="18.28515625" style="117" customWidth="1"/>
    <col min="15874" max="15874" width="18.42578125" style="117" customWidth="1"/>
    <col min="15875" max="15875" width="26.7109375" style="117" customWidth="1"/>
    <col min="15876" max="15877" width="10.5703125" style="117" customWidth="1"/>
    <col min="15878" max="16128" width="9.140625" style="117"/>
    <col min="16129" max="16129" width="18.28515625" style="117" customWidth="1"/>
    <col min="16130" max="16130" width="18.42578125" style="117" customWidth="1"/>
    <col min="16131" max="16131" width="26.7109375" style="117" customWidth="1"/>
    <col min="16132" max="16133" width="10.5703125" style="117" customWidth="1"/>
    <col min="16134" max="16384" width="9.140625" style="117"/>
  </cols>
  <sheetData>
    <row r="1" spans="1:6" ht="15" x14ac:dyDescent="0.25">
      <c r="A1" s="115"/>
      <c r="B1" s="115"/>
      <c r="C1" s="115"/>
      <c r="D1" s="115"/>
      <c r="E1" s="116" t="s">
        <v>17</v>
      </c>
      <c r="F1" s="115"/>
    </row>
    <row r="2" spans="1:6" ht="58.5" customHeight="1" x14ac:dyDescent="0.2">
      <c r="A2" s="258" t="s">
        <v>612</v>
      </c>
      <c r="B2" s="258"/>
      <c r="C2" s="258"/>
      <c r="D2" s="258"/>
      <c r="E2" s="258"/>
      <c r="F2" s="118"/>
    </row>
    <row r="3" spans="1:6" ht="15.75" customHeight="1" x14ac:dyDescent="0.2">
      <c r="A3" s="259" t="s">
        <v>207</v>
      </c>
      <c r="B3" s="259"/>
      <c r="C3" s="259"/>
      <c r="D3" s="259"/>
      <c r="E3" s="259"/>
      <c r="F3" s="118"/>
    </row>
    <row r="4" spans="1:6" ht="15.75" customHeight="1" x14ac:dyDescent="0.2">
      <c r="A4" s="260" t="s">
        <v>208</v>
      </c>
      <c r="B4" s="260"/>
      <c r="C4" s="260"/>
      <c r="D4" s="260"/>
      <c r="E4" s="260"/>
      <c r="F4" s="118"/>
    </row>
    <row r="5" spans="1:6" ht="15.75" x14ac:dyDescent="0.2">
      <c r="A5" s="119"/>
      <c r="B5" s="119"/>
      <c r="C5" s="119"/>
      <c r="D5" s="209"/>
      <c r="E5" s="209"/>
      <c r="F5" s="118"/>
    </row>
    <row r="6" spans="1:6" ht="15" customHeight="1" x14ac:dyDescent="0.25">
      <c r="A6" s="261" t="s">
        <v>5</v>
      </c>
      <c r="B6" s="261" t="s">
        <v>24</v>
      </c>
      <c r="C6" s="261" t="s">
        <v>114</v>
      </c>
      <c r="D6" s="261" t="s">
        <v>6</v>
      </c>
      <c r="E6" s="261"/>
      <c r="F6" s="115"/>
    </row>
    <row r="7" spans="1:6" ht="28.5" x14ac:dyDescent="0.25">
      <c r="A7" s="261"/>
      <c r="B7" s="261"/>
      <c r="C7" s="261"/>
      <c r="D7" s="2" t="s">
        <v>25</v>
      </c>
      <c r="E7" s="210" t="s">
        <v>0</v>
      </c>
      <c r="F7" s="115"/>
    </row>
    <row r="8" spans="1:6" ht="51" customHeight="1" x14ac:dyDescent="0.25">
      <c r="A8" s="254" t="s">
        <v>209</v>
      </c>
      <c r="B8" s="120">
        <v>2301400</v>
      </c>
      <c r="C8" s="121" t="s">
        <v>210</v>
      </c>
      <c r="D8" s="122" t="s">
        <v>12</v>
      </c>
      <c r="E8" s="122">
        <v>4057</v>
      </c>
      <c r="F8" s="115"/>
    </row>
    <row r="9" spans="1:6" ht="71.25" customHeight="1" x14ac:dyDescent="0.25">
      <c r="A9" s="255"/>
      <c r="B9" s="123">
        <v>2301400</v>
      </c>
      <c r="C9" s="124" t="s">
        <v>211</v>
      </c>
      <c r="D9" s="125" t="s">
        <v>11</v>
      </c>
      <c r="E9" s="122">
        <v>7</v>
      </c>
      <c r="F9" s="115"/>
    </row>
    <row r="10" spans="1:6" ht="78.75" customHeight="1" x14ac:dyDescent="0.25">
      <c r="A10" s="256"/>
      <c r="B10" s="123"/>
      <c r="C10" s="124" t="s">
        <v>546</v>
      </c>
      <c r="D10" s="125" t="s">
        <v>10</v>
      </c>
      <c r="E10" s="122">
        <v>4500</v>
      </c>
      <c r="F10" s="115"/>
    </row>
    <row r="11" spans="1:6" ht="15" x14ac:dyDescent="0.25">
      <c r="A11" s="126"/>
      <c r="B11" s="127"/>
      <c r="C11" s="125"/>
      <c r="D11" s="125"/>
      <c r="E11" s="128">
        <v>0</v>
      </c>
      <c r="F11" s="115"/>
    </row>
    <row r="12" spans="1:6" ht="15" x14ac:dyDescent="0.25">
      <c r="A12" s="129"/>
      <c r="B12" s="130"/>
      <c r="C12" s="130"/>
      <c r="D12" s="130"/>
      <c r="E12" s="131"/>
      <c r="F12" s="115"/>
    </row>
    <row r="13" spans="1:6" ht="15" x14ac:dyDescent="0.25">
      <c r="A13" s="257" t="s">
        <v>425</v>
      </c>
      <c r="B13" s="257"/>
      <c r="C13" s="257"/>
      <c r="D13" s="257"/>
      <c r="E13" s="257"/>
      <c r="F13" s="115"/>
    </row>
    <row r="14" spans="1:6" ht="15" x14ac:dyDescent="0.25">
      <c r="A14" s="115"/>
      <c r="B14" s="115"/>
      <c r="C14" s="115"/>
      <c r="D14" s="115"/>
      <c r="E14" s="115"/>
      <c r="F14" s="115"/>
    </row>
    <row r="15" spans="1:6" ht="15" x14ac:dyDescent="0.25">
      <c r="A15" s="115"/>
      <c r="B15" s="115"/>
      <c r="C15" s="115"/>
      <c r="D15" s="115"/>
      <c r="E15" s="115"/>
      <c r="F15" s="115"/>
    </row>
    <row r="16" spans="1:6" ht="15" x14ac:dyDescent="0.25">
      <c r="A16" s="115" t="s">
        <v>212</v>
      </c>
      <c r="B16" s="115"/>
      <c r="C16" s="115"/>
      <c r="D16" s="115"/>
      <c r="E16" s="115"/>
      <c r="F16" s="115"/>
    </row>
    <row r="17" spans="1:6" ht="15" x14ac:dyDescent="0.25">
      <c r="A17" s="115"/>
      <c r="B17" s="115"/>
      <c r="C17" s="115"/>
      <c r="D17" s="115"/>
      <c r="E17" s="115"/>
      <c r="F17" s="115"/>
    </row>
  </sheetData>
  <sheetProtection selectLockedCells="1" selectUnlockedCells="1"/>
  <mergeCells count="9">
    <mergeCell ref="A8:A10"/>
    <mergeCell ref="A13:E13"/>
    <mergeCell ref="A2:E2"/>
    <mergeCell ref="A3:E3"/>
    <mergeCell ref="A4:E4"/>
    <mergeCell ref="A6:A7"/>
    <mergeCell ref="B6:B7"/>
    <mergeCell ref="C6:C7"/>
    <mergeCell ref="D6:E6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G24"/>
  <sheetViews>
    <sheetView zoomScaleNormal="100" workbookViewId="0">
      <selection activeCell="B2" sqref="B2:D2"/>
    </sheetView>
  </sheetViews>
  <sheetFormatPr defaultRowHeight="15" x14ac:dyDescent="0.25"/>
  <cols>
    <col min="1" max="1" width="16.7109375" style="106" customWidth="1"/>
    <col min="2" max="2" width="26.140625" style="106" customWidth="1"/>
    <col min="3" max="3" width="27.85546875" style="106" customWidth="1"/>
    <col min="4" max="4" width="11.85546875" style="106" customWidth="1"/>
    <col min="5" max="5" width="11.28515625" style="106" customWidth="1"/>
    <col min="6" max="256" width="9.140625" style="106"/>
    <col min="257" max="257" width="16.7109375" style="106" customWidth="1"/>
    <col min="258" max="258" width="26.140625" style="106" customWidth="1"/>
    <col min="259" max="259" width="27.85546875" style="106" customWidth="1"/>
    <col min="260" max="260" width="11.85546875" style="106" customWidth="1"/>
    <col min="261" max="261" width="11.28515625" style="106" customWidth="1"/>
    <col min="262" max="512" width="9.140625" style="106"/>
    <col min="513" max="513" width="16.7109375" style="106" customWidth="1"/>
    <col min="514" max="514" width="26.140625" style="106" customWidth="1"/>
    <col min="515" max="515" width="27.85546875" style="106" customWidth="1"/>
    <col min="516" max="516" width="11.85546875" style="106" customWidth="1"/>
    <col min="517" max="517" width="11.28515625" style="106" customWidth="1"/>
    <col min="518" max="768" width="9.140625" style="106"/>
    <col min="769" max="769" width="16.7109375" style="106" customWidth="1"/>
    <col min="770" max="770" width="26.140625" style="106" customWidth="1"/>
    <col min="771" max="771" width="27.85546875" style="106" customWidth="1"/>
    <col min="772" max="772" width="11.85546875" style="106" customWidth="1"/>
    <col min="773" max="773" width="11.28515625" style="106" customWidth="1"/>
    <col min="774" max="1024" width="9.140625" style="106"/>
    <col min="1025" max="1025" width="16.7109375" style="106" customWidth="1"/>
    <col min="1026" max="1026" width="26.140625" style="106" customWidth="1"/>
    <col min="1027" max="1027" width="27.85546875" style="106" customWidth="1"/>
    <col min="1028" max="1028" width="11.85546875" style="106" customWidth="1"/>
    <col min="1029" max="1029" width="11.28515625" style="106" customWidth="1"/>
    <col min="1030" max="1280" width="9.140625" style="106"/>
    <col min="1281" max="1281" width="16.7109375" style="106" customWidth="1"/>
    <col min="1282" max="1282" width="26.140625" style="106" customWidth="1"/>
    <col min="1283" max="1283" width="27.85546875" style="106" customWidth="1"/>
    <col min="1284" max="1284" width="11.85546875" style="106" customWidth="1"/>
    <col min="1285" max="1285" width="11.28515625" style="106" customWidth="1"/>
    <col min="1286" max="1536" width="9.140625" style="106"/>
    <col min="1537" max="1537" width="16.7109375" style="106" customWidth="1"/>
    <col min="1538" max="1538" width="26.140625" style="106" customWidth="1"/>
    <col min="1539" max="1539" width="27.85546875" style="106" customWidth="1"/>
    <col min="1540" max="1540" width="11.85546875" style="106" customWidth="1"/>
    <col min="1541" max="1541" width="11.28515625" style="106" customWidth="1"/>
    <col min="1542" max="1792" width="9.140625" style="106"/>
    <col min="1793" max="1793" width="16.7109375" style="106" customWidth="1"/>
    <col min="1794" max="1794" width="26.140625" style="106" customWidth="1"/>
    <col min="1795" max="1795" width="27.85546875" style="106" customWidth="1"/>
    <col min="1796" max="1796" width="11.85546875" style="106" customWidth="1"/>
    <col min="1797" max="1797" width="11.28515625" style="106" customWidth="1"/>
    <col min="1798" max="2048" width="9.140625" style="106"/>
    <col min="2049" max="2049" width="16.7109375" style="106" customWidth="1"/>
    <col min="2050" max="2050" width="26.140625" style="106" customWidth="1"/>
    <col min="2051" max="2051" width="27.85546875" style="106" customWidth="1"/>
    <col min="2052" max="2052" width="11.85546875" style="106" customWidth="1"/>
    <col min="2053" max="2053" width="11.28515625" style="106" customWidth="1"/>
    <col min="2054" max="2304" width="9.140625" style="106"/>
    <col min="2305" max="2305" width="16.7109375" style="106" customWidth="1"/>
    <col min="2306" max="2306" width="26.140625" style="106" customWidth="1"/>
    <col min="2307" max="2307" width="27.85546875" style="106" customWidth="1"/>
    <col min="2308" max="2308" width="11.85546875" style="106" customWidth="1"/>
    <col min="2309" max="2309" width="11.28515625" style="106" customWidth="1"/>
    <col min="2310" max="2560" width="9.140625" style="106"/>
    <col min="2561" max="2561" width="16.7109375" style="106" customWidth="1"/>
    <col min="2562" max="2562" width="26.140625" style="106" customWidth="1"/>
    <col min="2563" max="2563" width="27.85546875" style="106" customWidth="1"/>
    <col min="2564" max="2564" width="11.85546875" style="106" customWidth="1"/>
    <col min="2565" max="2565" width="11.28515625" style="106" customWidth="1"/>
    <col min="2566" max="2816" width="9.140625" style="106"/>
    <col min="2817" max="2817" width="16.7109375" style="106" customWidth="1"/>
    <col min="2818" max="2818" width="26.140625" style="106" customWidth="1"/>
    <col min="2819" max="2819" width="27.85546875" style="106" customWidth="1"/>
    <col min="2820" max="2820" width="11.85546875" style="106" customWidth="1"/>
    <col min="2821" max="2821" width="11.28515625" style="106" customWidth="1"/>
    <col min="2822" max="3072" width="9.140625" style="106"/>
    <col min="3073" max="3073" width="16.7109375" style="106" customWidth="1"/>
    <col min="3074" max="3074" width="26.140625" style="106" customWidth="1"/>
    <col min="3075" max="3075" width="27.85546875" style="106" customWidth="1"/>
    <col min="3076" max="3076" width="11.85546875" style="106" customWidth="1"/>
    <col min="3077" max="3077" width="11.28515625" style="106" customWidth="1"/>
    <col min="3078" max="3328" width="9.140625" style="106"/>
    <col min="3329" max="3329" width="16.7109375" style="106" customWidth="1"/>
    <col min="3330" max="3330" width="26.140625" style="106" customWidth="1"/>
    <col min="3331" max="3331" width="27.85546875" style="106" customWidth="1"/>
    <col min="3332" max="3332" width="11.85546875" style="106" customWidth="1"/>
    <col min="3333" max="3333" width="11.28515625" style="106" customWidth="1"/>
    <col min="3334" max="3584" width="9.140625" style="106"/>
    <col min="3585" max="3585" width="16.7109375" style="106" customWidth="1"/>
    <col min="3586" max="3586" width="26.140625" style="106" customWidth="1"/>
    <col min="3587" max="3587" width="27.85546875" style="106" customWidth="1"/>
    <col min="3588" max="3588" width="11.85546875" style="106" customWidth="1"/>
    <col min="3589" max="3589" width="11.28515625" style="106" customWidth="1"/>
    <col min="3590" max="3840" width="9.140625" style="106"/>
    <col min="3841" max="3841" width="16.7109375" style="106" customWidth="1"/>
    <col min="3842" max="3842" width="26.140625" style="106" customWidth="1"/>
    <col min="3843" max="3843" width="27.85546875" style="106" customWidth="1"/>
    <col min="3844" max="3844" width="11.85546875" style="106" customWidth="1"/>
    <col min="3845" max="3845" width="11.28515625" style="106" customWidth="1"/>
    <col min="3846" max="4096" width="9.140625" style="106"/>
    <col min="4097" max="4097" width="16.7109375" style="106" customWidth="1"/>
    <col min="4098" max="4098" width="26.140625" style="106" customWidth="1"/>
    <col min="4099" max="4099" width="27.85546875" style="106" customWidth="1"/>
    <col min="4100" max="4100" width="11.85546875" style="106" customWidth="1"/>
    <col min="4101" max="4101" width="11.28515625" style="106" customWidth="1"/>
    <col min="4102" max="4352" width="9.140625" style="106"/>
    <col min="4353" max="4353" width="16.7109375" style="106" customWidth="1"/>
    <col min="4354" max="4354" width="26.140625" style="106" customWidth="1"/>
    <col min="4355" max="4355" width="27.85546875" style="106" customWidth="1"/>
    <col min="4356" max="4356" width="11.85546875" style="106" customWidth="1"/>
    <col min="4357" max="4357" width="11.28515625" style="106" customWidth="1"/>
    <col min="4358" max="4608" width="9.140625" style="106"/>
    <col min="4609" max="4609" width="16.7109375" style="106" customWidth="1"/>
    <col min="4610" max="4610" width="26.140625" style="106" customWidth="1"/>
    <col min="4611" max="4611" width="27.85546875" style="106" customWidth="1"/>
    <col min="4612" max="4612" width="11.85546875" style="106" customWidth="1"/>
    <col min="4613" max="4613" width="11.28515625" style="106" customWidth="1"/>
    <col min="4614" max="4864" width="9.140625" style="106"/>
    <col min="4865" max="4865" width="16.7109375" style="106" customWidth="1"/>
    <col min="4866" max="4866" width="26.140625" style="106" customWidth="1"/>
    <col min="4867" max="4867" width="27.85546875" style="106" customWidth="1"/>
    <col min="4868" max="4868" width="11.85546875" style="106" customWidth="1"/>
    <col min="4869" max="4869" width="11.28515625" style="106" customWidth="1"/>
    <col min="4870" max="5120" width="9.140625" style="106"/>
    <col min="5121" max="5121" width="16.7109375" style="106" customWidth="1"/>
    <col min="5122" max="5122" width="26.140625" style="106" customWidth="1"/>
    <col min="5123" max="5123" width="27.85546875" style="106" customWidth="1"/>
    <col min="5124" max="5124" width="11.85546875" style="106" customWidth="1"/>
    <col min="5125" max="5125" width="11.28515625" style="106" customWidth="1"/>
    <col min="5126" max="5376" width="9.140625" style="106"/>
    <col min="5377" max="5377" width="16.7109375" style="106" customWidth="1"/>
    <col min="5378" max="5378" width="26.140625" style="106" customWidth="1"/>
    <col min="5379" max="5379" width="27.85546875" style="106" customWidth="1"/>
    <col min="5380" max="5380" width="11.85546875" style="106" customWidth="1"/>
    <col min="5381" max="5381" width="11.28515625" style="106" customWidth="1"/>
    <col min="5382" max="5632" width="9.140625" style="106"/>
    <col min="5633" max="5633" width="16.7109375" style="106" customWidth="1"/>
    <col min="5634" max="5634" width="26.140625" style="106" customWidth="1"/>
    <col min="5635" max="5635" width="27.85546875" style="106" customWidth="1"/>
    <col min="5636" max="5636" width="11.85546875" style="106" customWidth="1"/>
    <col min="5637" max="5637" width="11.28515625" style="106" customWidth="1"/>
    <col min="5638" max="5888" width="9.140625" style="106"/>
    <col min="5889" max="5889" width="16.7109375" style="106" customWidth="1"/>
    <col min="5890" max="5890" width="26.140625" style="106" customWidth="1"/>
    <col min="5891" max="5891" width="27.85546875" style="106" customWidth="1"/>
    <col min="5892" max="5892" width="11.85546875" style="106" customWidth="1"/>
    <col min="5893" max="5893" width="11.28515625" style="106" customWidth="1"/>
    <col min="5894" max="6144" width="9.140625" style="106"/>
    <col min="6145" max="6145" width="16.7109375" style="106" customWidth="1"/>
    <col min="6146" max="6146" width="26.140625" style="106" customWidth="1"/>
    <col min="6147" max="6147" width="27.85546875" style="106" customWidth="1"/>
    <col min="6148" max="6148" width="11.85546875" style="106" customWidth="1"/>
    <col min="6149" max="6149" width="11.28515625" style="106" customWidth="1"/>
    <col min="6150" max="6400" width="9.140625" style="106"/>
    <col min="6401" max="6401" width="16.7109375" style="106" customWidth="1"/>
    <col min="6402" max="6402" width="26.140625" style="106" customWidth="1"/>
    <col min="6403" max="6403" width="27.85546875" style="106" customWidth="1"/>
    <col min="6404" max="6404" width="11.85546875" style="106" customWidth="1"/>
    <col min="6405" max="6405" width="11.28515625" style="106" customWidth="1"/>
    <col min="6406" max="6656" width="9.140625" style="106"/>
    <col min="6657" max="6657" width="16.7109375" style="106" customWidth="1"/>
    <col min="6658" max="6658" width="26.140625" style="106" customWidth="1"/>
    <col min="6659" max="6659" width="27.85546875" style="106" customWidth="1"/>
    <col min="6660" max="6660" width="11.85546875" style="106" customWidth="1"/>
    <col min="6661" max="6661" width="11.28515625" style="106" customWidth="1"/>
    <col min="6662" max="6912" width="9.140625" style="106"/>
    <col min="6913" max="6913" width="16.7109375" style="106" customWidth="1"/>
    <col min="6914" max="6914" width="26.140625" style="106" customWidth="1"/>
    <col min="6915" max="6915" width="27.85546875" style="106" customWidth="1"/>
    <col min="6916" max="6916" width="11.85546875" style="106" customWidth="1"/>
    <col min="6917" max="6917" width="11.28515625" style="106" customWidth="1"/>
    <col min="6918" max="7168" width="9.140625" style="106"/>
    <col min="7169" max="7169" width="16.7109375" style="106" customWidth="1"/>
    <col min="7170" max="7170" width="26.140625" style="106" customWidth="1"/>
    <col min="7171" max="7171" width="27.85546875" style="106" customWidth="1"/>
    <col min="7172" max="7172" width="11.85546875" style="106" customWidth="1"/>
    <col min="7173" max="7173" width="11.28515625" style="106" customWidth="1"/>
    <col min="7174" max="7424" width="9.140625" style="106"/>
    <col min="7425" max="7425" width="16.7109375" style="106" customWidth="1"/>
    <col min="7426" max="7426" width="26.140625" style="106" customWidth="1"/>
    <col min="7427" max="7427" width="27.85546875" style="106" customWidth="1"/>
    <col min="7428" max="7428" width="11.85546875" style="106" customWidth="1"/>
    <col min="7429" max="7429" width="11.28515625" style="106" customWidth="1"/>
    <col min="7430" max="7680" width="9.140625" style="106"/>
    <col min="7681" max="7681" width="16.7109375" style="106" customWidth="1"/>
    <col min="7682" max="7682" width="26.140625" style="106" customWidth="1"/>
    <col min="7683" max="7683" width="27.85546875" style="106" customWidth="1"/>
    <col min="7684" max="7684" width="11.85546875" style="106" customWidth="1"/>
    <col min="7685" max="7685" width="11.28515625" style="106" customWidth="1"/>
    <col min="7686" max="7936" width="9.140625" style="106"/>
    <col min="7937" max="7937" width="16.7109375" style="106" customWidth="1"/>
    <col min="7938" max="7938" width="26.140625" style="106" customWidth="1"/>
    <col min="7939" max="7939" width="27.85546875" style="106" customWidth="1"/>
    <col min="7940" max="7940" width="11.85546875" style="106" customWidth="1"/>
    <col min="7941" max="7941" width="11.28515625" style="106" customWidth="1"/>
    <col min="7942" max="8192" width="9.140625" style="106"/>
    <col min="8193" max="8193" width="16.7109375" style="106" customWidth="1"/>
    <col min="8194" max="8194" width="26.140625" style="106" customWidth="1"/>
    <col min="8195" max="8195" width="27.85546875" style="106" customWidth="1"/>
    <col min="8196" max="8196" width="11.85546875" style="106" customWidth="1"/>
    <col min="8197" max="8197" width="11.28515625" style="106" customWidth="1"/>
    <col min="8198" max="8448" width="9.140625" style="106"/>
    <col min="8449" max="8449" width="16.7109375" style="106" customWidth="1"/>
    <col min="8450" max="8450" width="26.140625" style="106" customWidth="1"/>
    <col min="8451" max="8451" width="27.85546875" style="106" customWidth="1"/>
    <col min="8452" max="8452" width="11.85546875" style="106" customWidth="1"/>
    <col min="8453" max="8453" width="11.28515625" style="106" customWidth="1"/>
    <col min="8454" max="8704" width="9.140625" style="106"/>
    <col min="8705" max="8705" width="16.7109375" style="106" customWidth="1"/>
    <col min="8706" max="8706" width="26.140625" style="106" customWidth="1"/>
    <col min="8707" max="8707" width="27.85546875" style="106" customWidth="1"/>
    <col min="8708" max="8708" width="11.85546875" style="106" customWidth="1"/>
    <col min="8709" max="8709" width="11.28515625" style="106" customWidth="1"/>
    <col min="8710" max="8960" width="9.140625" style="106"/>
    <col min="8961" max="8961" width="16.7109375" style="106" customWidth="1"/>
    <col min="8962" max="8962" width="26.140625" style="106" customWidth="1"/>
    <col min="8963" max="8963" width="27.85546875" style="106" customWidth="1"/>
    <col min="8964" max="8964" width="11.85546875" style="106" customWidth="1"/>
    <col min="8965" max="8965" width="11.28515625" style="106" customWidth="1"/>
    <col min="8966" max="9216" width="9.140625" style="106"/>
    <col min="9217" max="9217" width="16.7109375" style="106" customWidth="1"/>
    <col min="9218" max="9218" width="26.140625" style="106" customWidth="1"/>
    <col min="9219" max="9219" width="27.85546875" style="106" customWidth="1"/>
    <col min="9220" max="9220" width="11.85546875" style="106" customWidth="1"/>
    <col min="9221" max="9221" width="11.28515625" style="106" customWidth="1"/>
    <col min="9222" max="9472" width="9.140625" style="106"/>
    <col min="9473" max="9473" width="16.7109375" style="106" customWidth="1"/>
    <col min="9474" max="9474" width="26.140625" style="106" customWidth="1"/>
    <col min="9475" max="9475" width="27.85546875" style="106" customWidth="1"/>
    <col min="9476" max="9476" width="11.85546875" style="106" customWidth="1"/>
    <col min="9477" max="9477" width="11.28515625" style="106" customWidth="1"/>
    <col min="9478" max="9728" width="9.140625" style="106"/>
    <col min="9729" max="9729" width="16.7109375" style="106" customWidth="1"/>
    <col min="9730" max="9730" width="26.140625" style="106" customWidth="1"/>
    <col min="9731" max="9731" width="27.85546875" style="106" customWidth="1"/>
    <col min="9732" max="9732" width="11.85546875" style="106" customWidth="1"/>
    <col min="9733" max="9733" width="11.28515625" style="106" customWidth="1"/>
    <col min="9734" max="9984" width="9.140625" style="106"/>
    <col min="9985" max="9985" width="16.7109375" style="106" customWidth="1"/>
    <col min="9986" max="9986" width="26.140625" style="106" customWidth="1"/>
    <col min="9987" max="9987" width="27.85546875" style="106" customWidth="1"/>
    <col min="9988" max="9988" width="11.85546875" style="106" customWidth="1"/>
    <col min="9989" max="9989" width="11.28515625" style="106" customWidth="1"/>
    <col min="9990" max="10240" width="9.140625" style="106"/>
    <col min="10241" max="10241" width="16.7109375" style="106" customWidth="1"/>
    <col min="10242" max="10242" width="26.140625" style="106" customWidth="1"/>
    <col min="10243" max="10243" width="27.85546875" style="106" customWidth="1"/>
    <col min="10244" max="10244" width="11.85546875" style="106" customWidth="1"/>
    <col min="10245" max="10245" width="11.28515625" style="106" customWidth="1"/>
    <col min="10246" max="10496" width="9.140625" style="106"/>
    <col min="10497" max="10497" width="16.7109375" style="106" customWidth="1"/>
    <col min="10498" max="10498" width="26.140625" style="106" customWidth="1"/>
    <col min="10499" max="10499" width="27.85546875" style="106" customWidth="1"/>
    <col min="10500" max="10500" width="11.85546875" style="106" customWidth="1"/>
    <col min="10501" max="10501" width="11.28515625" style="106" customWidth="1"/>
    <col min="10502" max="10752" width="9.140625" style="106"/>
    <col min="10753" max="10753" width="16.7109375" style="106" customWidth="1"/>
    <col min="10754" max="10754" width="26.140625" style="106" customWidth="1"/>
    <col min="10755" max="10755" width="27.85546875" style="106" customWidth="1"/>
    <col min="10756" max="10756" width="11.85546875" style="106" customWidth="1"/>
    <col min="10757" max="10757" width="11.28515625" style="106" customWidth="1"/>
    <col min="10758" max="11008" width="9.140625" style="106"/>
    <col min="11009" max="11009" width="16.7109375" style="106" customWidth="1"/>
    <col min="11010" max="11010" width="26.140625" style="106" customWidth="1"/>
    <col min="11011" max="11011" width="27.85546875" style="106" customWidth="1"/>
    <col min="11012" max="11012" width="11.85546875" style="106" customWidth="1"/>
    <col min="11013" max="11013" width="11.28515625" style="106" customWidth="1"/>
    <col min="11014" max="11264" width="9.140625" style="106"/>
    <col min="11265" max="11265" width="16.7109375" style="106" customWidth="1"/>
    <col min="11266" max="11266" width="26.140625" style="106" customWidth="1"/>
    <col min="11267" max="11267" width="27.85546875" style="106" customWidth="1"/>
    <col min="11268" max="11268" width="11.85546875" style="106" customWidth="1"/>
    <col min="11269" max="11269" width="11.28515625" style="106" customWidth="1"/>
    <col min="11270" max="11520" width="9.140625" style="106"/>
    <col min="11521" max="11521" width="16.7109375" style="106" customWidth="1"/>
    <col min="11522" max="11522" width="26.140625" style="106" customWidth="1"/>
    <col min="11523" max="11523" width="27.85546875" style="106" customWidth="1"/>
    <col min="11524" max="11524" width="11.85546875" style="106" customWidth="1"/>
    <col min="11525" max="11525" width="11.28515625" style="106" customWidth="1"/>
    <col min="11526" max="11776" width="9.140625" style="106"/>
    <col min="11777" max="11777" width="16.7109375" style="106" customWidth="1"/>
    <col min="11778" max="11778" width="26.140625" style="106" customWidth="1"/>
    <col min="11779" max="11779" width="27.85546875" style="106" customWidth="1"/>
    <col min="11780" max="11780" width="11.85546875" style="106" customWidth="1"/>
    <col min="11781" max="11781" width="11.28515625" style="106" customWidth="1"/>
    <col min="11782" max="12032" width="9.140625" style="106"/>
    <col min="12033" max="12033" width="16.7109375" style="106" customWidth="1"/>
    <col min="12034" max="12034" width="26.140625" style="106" customWidth="1"/>
    <col min="12035" max="12035" width="27.85546875" style="106" customWidth="1"/>
    <col min="12036" max="12036" width="11.85546875" style="106" customWidth="1"/>
    <col min="12037" max="12037" width="11.28515625" style="106" customWidth="1"/>
    <col min="12038" max="12288" width="9.140625" style="106"/>
    <col min="12289" max="12289" width="16.7109375" style="106" customWidth="1"/>
    <col min="12290" max="12290" width="26.140625" style="106" customWidth="1"/>
    <col min="12291" max="12291" width="27.85546875" style="106" customWidth="1"/>
    <col min="12292" max="12292" width="11.85546875" style="106" customWidth="1"/>
    <col min="12293" max="12293" width="11.28515625" style="106" customWidth="1"/>
    <col min="12294" max="12544" width="9.140625" style="106"/>
    <col min="12545" max="12545" width="16.7109375" style="106" customWidth="1"/>
    <col min="12546" max="12546" width="26.140625" style="106" customWidth="1"/>
    <col min="12547" max="12547" width="27.85546875" style="106" customWidth="1"/>
    <col min="12548" max="12548" width="11.85546875" style="106" customWidth="1"/>
    <col min="12549" max="12549" width="11.28515625" style="106" customWidth="1"/>
    <col min="12550" max="12800" width="9.140625" style="106"/>
    <col min="12801" max="12801" width="16.7109375" style="106" customWidth="1"/>
    <col min="12802" max="12802" width="26.140625" style="106" customWidth="1"/>
    <col min="12803" max="12803" width="27.85546875" style="106" customWidth="1"/>
    <col min="12804" max="12804" width="11.85546875" style="106" customWidth="1"/>
    <col min="12805" max="12805" width="11.28515625" style="106" customWidth="1"/>
    <col min="12806" max="13056" width="9.140625" style="106"/>
    <col min="13057" max="13057" width="16.7109375" style="106" customWidth="1"/>
    <col min="13058" max="13058" width="26.140625" style="106" customWidth="1"/>
    <col min="13059" max="13059" width="27.85546875" style="106" customWidth="1"/>
    <col min="13060" max="13060" width="11.85546875" style="106" customWidth="1"/>
    <col min="13061" max="13061" width="11.28515625" style="106" customWidth="1"/>
    <col min="13062" max="13312" width="9.140625" style="106"/>
    <col min="13313" max="13313" width="16.7109375" style="106" customWidth="1"/>
    <col min="13314" max="13314" width="26.140625" style="106" customWidth="1"/>
    <col min="13315" max="13315" width="27.85546875" style="106" customWidth="1"/>
    <col min="13316" max="13316" width="11.85546875" style="106" customWidth="1"/>
    <col min="13317" max="13317" width="11.28515625" style="106" customWidth="1"/>
    <col min="13318" max="13568" width="9.140625" style="106"/>
    <col min="13569" max="13569" width="16.7109375" style="106" customWidth="1"/>
    <col min="13570" max="13570" width="26.140625" style="106" customWidth="1"/>
    <col min="13571" max="13571" width="27.85546875" style="106" customWidth="1"/>
    <col min="13572" max="13572" width="11.85546875" style="106" customWidth="1"/>
    <col min="13573" max="13573" width="11.28515625" style="106" customWidth="1"/>
    <col min="13574" max="13824" width="9.140625" style="106"/>
    <col min="13825" max="13825" width="16.7109375" style="106" customWidth="1"/>
    <col min="13826" max="13826" width="26.140625" style="106" customWidth="1"/>
    <col min="13827" max="13827" width="27.85546875" style="106" customWidth="1"/>
    <col min="13828" max="13828" width="11.85546875" style="106" customWidth="1"/>
    <col min="13829" max="13829" width="11.28515625" style="106" customWidth="1"/>
    <col min="13830" max="14080" width="9.140625" style="106"/>
    <col min="14081" max="14081" width="16.7109375" style="106" customWidth="1"/>
    <col min="14082" max="14082" width="26.140625" style="106" customWidth="1"/>
    <col min="14083" max="14083" width="27.85546875" style="106" customWidth="1"/>
    <col min="14084" max="14084" width="11.85546875" style="106" customWidth="1"/>
    <col min="14085" max="14085" width="11.28515625" style="106" customWidth="1"/>
    <col min="14086" max="14336" width="9.140625" style="106"/>
    <col min="14337" max="14337" width="16.7109375" style="106" customWidth="1"/>
    <col min="14338" max="14338" width="26.140625" style="106" customWidth="1"/>
    <col min="14339" max="14339" width="27.85546875" style="106" customWidth="1"/>
    <col min="14340" max="14340" width="11.85546875" style="106" customWidth="1"/>
    <col min="14341" max="14341" width="11.28515625" style="106" customWidth="1"/>
    <col min="14342" max="14592" width="9.140625" style="106"/>
    <col min="14593" max="14593" width="16.7109375" style="106" customWidth="1"/>
    <col min="14594" max="14594" width="26.140625" style="106" customWidth="1"/>
    <col min="14595" max="14595" width="27.85546875" style="106" customWidth="1"/>
    <col min="14596" max="14596" width="11.85546875" style="106" customWidth="1"/>
    <col min="14597" max="14597" width="11.28515625" style="106" customWidth="1"/>
    <col min="14598" max="14848" width="9.140625" style="106"/>
    <col min="14849" max="14849" width="16.7109375" style="106" customWidth="1"/>
    <col min="14850" max="14850" width="26.140625" style="106" customWidth="1"/>
    <col min="14851" max="14851" width="27.85546875" style="106" customWidth="1"/>
    <col min="14852" max="14852" width="11.85546875" style="106" customWidth="1"/>
    <col min="14853" max="14853" width="11.28515625" style="106" customWidth="1"/>
    <col min="14854" max="15104" width="9.140625" style="106"/>
    <col min="15105" max="15105" width="16.7109375" style="106" customWidth="1"/>
    <col min="15106" max="15106" width="26.140625" style="106" customWidth="1"/>
    <col min="15107" max="15107" width="27.85546875" style="106" customWidth="1"/>
    <col min="15108" max="15108" width="11.85546875" style="106" customWidth="1"/>
    <col min="15109" max="15109" width="11.28515625" style="106" customWidth="1"/>
    <col min="15110" max="15360" width="9.140625" style="106"/>
    <col min="15361" max="15361" width="16.7109375" style="106" customWidth="1"/>
    <col min="15362" max="15362" width="26.140625" style="106" customWidth="1"/>
    <col min="15363" max="15363" width="27.85546875" style="106" customWidth="1"/>
    <col min="15364" max="15364" width="11.85546875" style="106" customWidth="1"/>
    <col min="15365" max="15365" width="11.28515625" style="106" customWidth="1"/>
    <col min="15366" max="15616" width="9.140625" style="106"/>
    <col min="15617" max="15617" width="16.7109375" style="106" customWidth="1"/>
    <col min="15618" max="15618" width="26.140625" style="106" customWidth="1"/>
    <col min="15619" max="15619" width="27.85546875" style="106" customWidth="1"/>
    <col min="15620" max="15620" width="11.85546875" style="106" customWidth="1"/>
    <col min="15621" max="15621" width="11.28515625" style="106" customWidth="1"/>
    <col min="15622" max="15872" width="9.140625" style="106"/>
    <col min="15873" max="15873" width="16.7109375" style="106" customWidth="1"/>
    <col min="15874" max="15874" width="26.140625" style="106" customWidth="1"/>
    <col min="15875" max="15875" width="27.85546875" style="106" customWidth="1"/>
    <col min="15876" max="15876" width="11.85546875" style="106" customWidth="1"/>
    <col min="15877" max="15877" width="11.28515625" style="106" customWidth="1"/>
    <col min="15878" max="16128" width="9.140625" style="106"/>
    <col min="16129" max="16129" width="16.7109375" style="106" customWidth="1"/>
    <col min="16130" max="16130" width="26.140625" style="106" customWidth="1"/>
    <col min="16131" max="16131" width="27.85546875" style="106" customWidth="1"/>
    <col min="16132" max="16132" width="11.85546875" style="106" customWidth="1"/>
    <col min="16133" max="16133" width="11.28515625" style="106" customWidth="1"/>
    <col min="16134" max="16384" width="9.140625" style="106"/>
  </cols>
  <sheetData>
    <row r="1" spans="1:7" x14ac:dyDescent="0.25">
      <c r="D1" s="268" t="s">
        <v>17</v>
      </c>
      <c r="E1" s="268"/>
    </row>
    <row r="2" spans="1:7" ht="128.25" customHeight="1" x14ac:dyDescent="0.25">
      <c r="B2" s="269" t="s">
        <v>613</v>
      </c>
      <c r="C2" s="269"/>
      <c r="D2" s="269"/>
      <c r="E2" s="107"/>
    </row>
    <row r="3" spans="1:7" ht="15.75" customHeight="1" x14ac:dyDescent="0.25">
      <c r="B3" s="270" t="s">
        <v>148</v>
      </c>
      <c r="C3" s="270"/>
      <c r="D3" s="270"/>
      <c r="E3" s="107"/>
    </row>
    <row r="4" spans="1:7" ht="15.75" customHeight="1" x14ac:dyDescent="0.25">
      <c r="A4" s="271" t="s">
        <v>5</v>
      </c>
      <c r="B4" s="271" t="s">
        <v>3</v>
      </c>
      <c r="C4" s="271" t="s">
        <v>114</v>
      </c>
      <c r="D4" s="273" t="s">
        <v>6</v>
      </c>
      <c r="E4" s="274"/>
    </row>
    <row r="5" spans="1:7" ht="39.75" customHeight="1" x14ac:dyDescent="0.25">
      <c r="A5" s="272"/>
      <c r="B5" s="272"/>
      <c r="C5" s="272"/>
      <c r="D5" s="219" t="s">
        <v>7</v>
      </c>
      <c r="E5" s="220" t="s">
        <v>149</v>
      </c>
    </row>
    <row r="6" spans="1:7" ht="15" customHeight="1" x14ac:dyDescent="0.25">
      <c r="A6" s="262" t="s">
        <v>70</v>
      </c>
      <c r="B6" s="265"/>
      <c r="C6" s="108" t="s">
        <v>41</v>
      </c>
      <c r="D6" s="109" t="s">
        <v>15</v>
      </c>
      <c r="E6" s="109">
        <v>24</v>
      </c>
      <c r="F6" s="110"/>
      <c r="G6" s="110"/>
    </row>
    <row r="7" spans="1:7" ht="19.5" customHeight="1" x14ac:dyDescent="0.25">
      <c r="A7" s="263"/>
      <c r="B7" s="266"/>
      <c r="C7" s="108" t="s">
        <v>584</v>
      </c>
      <c r="D7" s="109" t="s">
        <v>74</v>
      </c>
      <c r="E7" s="109">
        <v>50</v>
      </c>
      <c r="F7" s="110"/>
      <c r="G7" s="110"/>
    </row>
    <row r="8" spans="1:7" x14ac:dyDescent="0.25">
      <c r="A8" s="263"/>
      <c r="B8" s="266"/>
      <c r="C8" s="108" t="s">
        <v>122</v>
      </c>
      <c r="D8" s="109" t="s">
        <v>12</v>
      </c>
      <c r="E8" s="109">
        <v>25</v>
      </c>
      <c r="F8" s="110"/>
      <c r="G8" s="110"/>
    </row>
    <row r="9" spans="1:7" x14ac:dyDescent="0.25">
      <c r="A9" s="263"/>
      <c r="B9" s="266"/>
      <c r="C9" s="108" t="s">
        <v>421</v>
      </c>
      <c r="D9" s="109" t="s">
        <v>12</v>
      </c>
      <c r="E9" s="109">
        <v>35</v>
      </c>
      <c r="F9" s="110"/>
      <c r="G9" s="110"/>
    </row>
    <row r="10" spans="1:7" ht="30" x14ac:dyDescent="0.25">
      <c r="A10" s="263"/>
      <c r="B10" s="266"/>
      <c r="C10" s="108" t="s">
        <v>567</v>
      </c>
      <c r="D10" s="109" t="s">
        <v>12</v>
      </c>
      <c r="E10" s="109">
        <f>3+1+1+2+1+1+1+2</f>
        <v>12</v>
      </c>
      <c r="F10" s="110"/>
      <c r="G10" s="110"/>
    </row>
    <row r="11" spans="1:7" x14ac:dyDescent="0.25">
      <c r="A11" s="263"/>
      <c r="B11" s="266"/>
      <c r="C11" s="108" t="s">
        <v>568</v>
      </c>
      <c r="D11" s="109" t="s">
        <v>12</v>
      </c>
      <c r="E11" s="109">
        <f>1+1</f>
        <v>2</v>
      </c>
      <c r="F11" s="110"/>
      <c r="G11" s="110"/>
    </row>
    <row r="12" spans="1:7" x14ac:dyDescent="0.25">
      <c r="A12" s="263"/>
      <c r="B12" s="266"/>
      <c r="C12" s="108" t="s">
        <v>569</v>
      </c>
      <c r="D12" s="109" t="s">
        <v>12</v>
      </c>
      <c r="E12" s="109">
        <f>50</f>
        <v>50</v>
      </c>
      <c r="F12" s="110"/>
      <c r="G12" s="110"/>
    </row>
    <row r="13" spans="1:7" x14ac:dyDescent="0.25">
      <c r="A13" s="263"/>
      <c r="B13" s="266"/>
      <c r="C13" s="108" t="s">
        <v>544</v>
      </c>
      <c r="D13" s="109" t="s">
        <v>11</v>
      </c>
      <c r="E13" s="109">
        <v>5</v>
      </c>
      <c r="F13" s="110"/>
      <c r="G13" s="110"/>
    </row>
    <row r="14" spans="1:7" x14ac:dyDescent="0.25">
      <c r="A14" s="263"/>
      <c r="B14" s="266"/>
      <c r="C14" s="108" t="s">
        <v>545</v>
      </c>
      <c r="D14" s="109" t="s">
        <v>11</v>
      </c>
      <c r="E14" s="109">
        <v>15</v>
      </c>
      <c r="F14" s="110"/>
      <c r="G14" s="110"/>
    </row>
    <row r="15" spans="1:7" ht="30" x14ac:dyDescent="0.25">
      <c r="A15" s="263"/>
      <c r="B15" s="266"/>
      <c r="C15" s="108" t="s">
        <v>507</v>
      </c>
      <c r="D15" s="109" t="s">
        <v>10</v>
      </c>
      <c r="E15" s="109">
        <v>6000</v>
      </c>
      <c r="F15" s="110"/>
      <c r="G15" s="110"/>
    </row>
    <row r="16" spans="1:7" ht="30" x14ac:dyDescent="0.25">
      <c r="A16" s="263"/>
      <c r="B16" s="266"/>
      <c r="C16" s="108" t="s">
        <v>430</v>
      </c>
      <c r="D16" s="109" t="s">
        <v>464</v>
      </c>
      <c r="E16" s="109">
        <v>0</v>
      </c>
      <c r="F16" s="110"/>
      <c r="G16" s="110"/>
    </row>
    <row r="17" spans="1:7" x14ac:dyDescent="0.25">
      <c r="A17" s="263"/>
      <c r="B17" s="266"/>
      <c r="C17" s="111" t="s">
        <v>230</v>
      </c>
      <c r="D17" s="109" t="s">
        <v>15</v>
      </c>
      <c r="E17" s="109">
        <v>6</v>
      </c>
      <c r="F17" s="110"/>
      <c r="G17" s="110"/>
    </row>
    <row r="18" spans="1:7" x14ac:dyDescent="0.25">
      <c r="A18" s="264"/>
      <c r="B18" s="267"/>
      <c r="C18" s="111" t="s">
        <v>565</v>
      </c>
      <c r="D18" s="109" t="s">
        <v>15</v>
      </c>
      <c r="E18" s="109">
        <v>8</v>
      </c>
      <c r="F18" s="110"/>
      <c r="G18" s="110"/>
    </row>
    <row r="19" spans="1:7" x14ac:dyDescent="0.25">
      <c r="A19" s="112"/>
      <c r="B19" s="114"/>
      <c r="C19" s="152"/>
      <c r="D19" s="112"/>
      <c r="E19" s="112"/>
      <c r="F19" s="110"/>
      <c r="G19" s="110"/>
    </row>
    <row r="20" spans="1:7" x14ac:dyDescent="0.25">
      <c r="A20" s="112"/>
      <c r="B20" s="114"/>
      <c r="C20" s="152"/>
      <c r="D20" s="112"/>
      <c r="E20" s="112"/>
      <c r="F20" s="110"/>
      <c r="G20" s="110"/>
    </row>
    <row r="21" spans="1:7" x14ac:dyDescent="0.25">
      <c r="A21" s="112"/>
      <c r="B21" s="110"/>
      <c r="C21" s="113"/>
      <c r="D21" s="112"/>
      <c r="E21" s="112"/>
      <c r="F21" s="110"/>
      <c r="G21" s="110"/>
    </row>
    <row r="22" spans="1:7" x14ac:dyDescent="0.25">
      <c r="B22" s="110"/>
      <c r="C22" s="113"/>
      <c r="D22" s="112"/>
      <c r="E22" s="112"/>
    </row>
    <row r="23" spans="1:7" x14ac:dyDescent="0.25">
      <c r="A23" s="114" t="s">
        <v>607</v>
      </c>
    </row>
    <row r="24" spans="1:7" x14ac:dyDescent="0.25">
      <c r="B24" s="114"/>
      <c r="C24" s="114"/>
      <c r="D24" s="114"/>
      <c r="E24" s="114"/>
    </row>
  </sheetData>
  <mergeCells count="9">
    <mergeCell ref="A6:A18"/>
    <mergeCell ref="B6:B18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9"/>
  <sheetViews>
    <sheetView zoomScaleNormal="100" workbookViewId="0">
      <selection activeCell="J9" sqref="J9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614</v>
      </c>
      <c r="C2" s="232"/>
      <c r="D2" s="217"/>
      <c r="E2" s="29"/>
      <c r="F2" s="29"/>
    </row>
    <row r="3" spans="1:6" ht="40.5" customHeight="1" x14ac:dyDescent="0.25">
      <c r="B3" s="233" t="s">
        <v>148</v>
      </c>
      <c r="C3" s="277"/>
      <c r="D3" s="30"/>
      <c r="E3" s="29"/>
      <c r="F3" s="29"/>
    </row>
    <row r="4" spans="1:6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26.25" customHeight="1" x14ac:dyDescent="0.25">
      <c r="A6" s="54" t="s">
        <v>206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103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103</v>
      </c>
      <c r="D9" s="55" t="s">
        <v>18</v>
      </c>
      <c r="E9" s="81">
        <v>3</v>
      </c>
      <c r="F9" s="24" t="s">
        <v>433</v>
      </c>
    </row>
    <row r="10" spans="1:6" ht="12" customHeight="1" x14ac:dyDescent="0.25">
      <c r="A10" s="54"/>
      <c r="B10" s="55"/>
      <c r="C10" s="55" t="s">
        <v>439</v>
      </c>
      <c r="D10" s="55" t="s">
        <v>18</v>
      </c>
      <c r="E10" s="81">
        <v>0</v>
      </c>
    </row>
    <row r="11" spans="1:6" ht="13.5" customHeight="1" x14ac:dyDescent="0.25">
      <c r="A11" s="54"/>
      <c r="B11" s="55"/>
      <c r="C11" s="55" t="s">
        <v>502</v>
      </c>
      <c r="D11" s="55" t="s">
        <v>18</v>
      </c>
      <c r="E11" s="81">
        <v>27</v>
      </c>
    </row>
    <row r="12" spans="1:6" ht="13.5" customHeight="1" x14ac:dyDescent="0.25">
      <c r="A12" s="54"/>
      <c r="B12" s="55"/>
      <c r="C12" s="55" t="s">
        <v>502</v>
      </c>
      <c r="D12" s="55" t="s">
        <v>18</v>
      </c>
      <c r="E12" s="81">
        <v>10</v>
      </c>
    </row>
    <row r="13" spans="1:6" ht="12.75" customHeight="1" x14ac:dyDescent="0.25">
      <c r="A13" s="54"/>
      <c r="B13" s="55"/>
      <c r="C13" s="55" t="s">
        <v>501</v>
      </c>
      <c r="D13" s="55" t="s">
        <v>10</v>
      </c>
      <c r="E13" s="81">
        <v>7500</v>
      </c>
    </row>
    <row r="14" spans="1:6" ht="17.25" customHeight="1" x14ac:dyDescent="0.25">
      <c r="A14" s="54"/>
      <c r="B14" s="55"/>
      <c r="C14" s="55" t="s">
        <v>494</v>
      </c>
      <c r="D14" s="55" t="s">
        <v>27</v>
      </c>
      <c r="E14" s="81">
        <v>0</v>
      </c>
    </row>
    <row r="15" spans="1:6" ht="16.5" customHeight="1" x14ac:dyDescent="0.25">
      <c r="A15" s="54"/>
      <c r="B15" s="55"/>
      <c r="C15" s="55" t="s">
        <v>528</v>
      </c>
      <c r="D15" s="55" t="s">
        <v>18</v>
      </c>
      <c r="E15" s="81">
        <v>6</v>
      </c>
    </row>
    <row r="16" spans="1:6" ht="15.75" customHeight="1" x14ac:dyDescent="0.25">
      <c r="A16" s="54"/>
      <c r="B16" s="55"/>
      <c r="C16" s="55" t="s">
        <v>543</v>
      </c>
      <c r="D16" s="55" t="s">
        <v>18</v>
      </c>
      <c r="E16" s="81">
        <v>0</v>
      </c>
    </row>
    <row r="17" spans="1:5" ht="15.75" customHeight="1" x14ac:dyDescent="0.25">
      <c r="A17" s="54"/>
      <c r="B17" s="55"/>
      <c r="C17" s="55" t="s">
        <v>542</v>
      </c>
      <c r="D17" s="55" t="s">
        <v>18</v>
      </c>
      <c r="E17" s="81">
        <v>0</v>
      </c>
    </row>
    <row r="18" spans="1:5" ht="15.75" customHeight="1" x14ac:dyDescent="0.25">
      <c r="A18" s="54"/>
      <c r="B18" s="55"/>
      <c r="C18" s="55" t="s">
        <v>530</v>
      </c>
      <c r="D18" s="55" t="s">
        <v>18</v>
      </c>
      <c r="E18" s="81">
        <v>15</v>
      </c>
    </row>
    <row r="19" spans="1:5" ht="15.75" customHeight="1" x14ac:dyDescent="0.25">
      <c r="A19" s="54"/>
      <c r="B19" s="55"/>
      <c r="C19" s="55" t="s">
        <v>530</v>
      </c>
      <c r="D19" s="55" t="s">
        <v>18</v>
      </c>
      <c r="E19" s="81">
        <v>5</v>
      </c>
    </row>
    <row r="20" spans="1:5" ht="15.75" customHeight="1" x14ac:dyDescent="0.25">
      <c r="A20" s="54"/>
      <c r="B20" s="55"/>
      <c r="C20" s="55" t="s">
        <v>531</v>
      </c>
      <c r="D20" s="55" t="s">
        <v>496</v>
      </c>
      <c r="E20" s="81">
        <v>15</v>
      </c>
    </row>
    <row r="21" spans="1:5" ht="15.75" customHeight="1" x14ac:dyDescent="0.25">
      <c r="A21" s="54"/>
      <c r="B21" s="55"/>
      <c r="C21" s="55" t="s">
        <v>541</v>
      </c>
      <c r="D21" s="55" t="s">
        <v>18</v>
      </c>
      <c r="E21" s="81">
        <v>10</v>
      </c>
    </row>
    <row r="22" spans="1:5" ht="15.75" customHeight="1" x14ac:dyDescent="0.25">
      <c r="A22" s="54"/>
      <c r="B22" s="55"/>
      <c r="C22" s="55" t="s">
        <v>606</v>
      </c>
      <c r="D22" s="55" t="s">
        <v>496</v>
      </c>
      <c r="E22" s="81">
        <v>12</v>
      </c>
    </row>
    <row r="23" spans="1:5" ht="15" customHeight="1" x14ac:dyDescent="0.25">
      <c r="A23" s="54"/>
      <c r="B23" s="55"/>
      <c r="C23" s="55" t="s">
        <v>533</v>
      </c>
      <c r="D23" s="55" t="s">
        <v>19</v>
      </c>
      <c r="E23" s="81">
        <v>5</v>
      </c>
    </row>
    <row r="24" spans="1:5" x14ac:dyDescent="0.25">
      <c r="A24" s="50"/>
      <c r="B24" s="56"/>
      <c r="C24" s="56"/>
      <c r="D24" s="56"/>
      <c r="E24" s="49"/>
    </row>
    <row r="25" spans="1:5" x14ac:dyDescent="0.25">
      <c r="B25" s="24" t="s">
        <v>200</v>
      </c>
      <c r="C25" s="275" t="s">
        <v>205</v>
      </c>
      <c r="D25" s="276"/>
    </row>
    <row r="27" spans="1:5" x14ac:dyDescent="0.25">
      <c r="B27" s="24" t="s">
        <v>204</v>
      </c>
      <c r="C27" s="275" t="s">
        <v>203</v>
      </c>
      <c r="D27" s="276"/>
    </row>
    <row r="29" spans="1:5" x14ac:dyDescent="0.25">
      <c r="B29" s="24" t="s">
        <v>32</v>
      </c>
      <c r="C29" s="24" t="s">
        <v>202</v>
      </c>
    </row>
  </sheetData>
  <mergeCells count="8">
    <mergeCell ref="C25:D25"/>
    <mergeCell ref="C27:D27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B4" sqref="B4:H4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9" width="9.140625" style="24" hidden="1" customWidth="1"/>
    <col min="10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69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132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79" t="s">
        <v>615</v>
      </c>
      <c r="C4" s="279"/>
      <c r="D4" s="279"/>
      <c r="E4" s="279"/>
      <c r="F4" s="279"/>
      <c r="G4" s="279"/>
      <c r="H4" s="279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80" t="s">
        <v>13</v>
      </c>
      <c r="C6" s="282" t="s">
        <v>3</v>
      </c>
      <c r="D6" s="284" t="s">
        <v>133</v>
      </c>
      <c r="E6" s="284"/>
      <c r="F6" s="284"/>
      <c r="G6" s="284" t="s">
        <v>134</v>
      </c>
      <c r="H6" s="286"/>
      <c r="I6" s="21"/>
    </row>
    <row r="7" spans="1:9" ht="21" customHeight="1" thickBot="1" x14ac:dyDescent="0.3">
      <c r="A7" s="21"/>
      <c r="B7" s="281"/>
      <c r="C7" s="283"/>
      <c r="D7" s="285"/>
      <c r="E7" s="285"/>
      <c r="F7" s="285"/>
      <c r="G7" s="35" t="s">
        <v>135</v>
      </c>
      <c r="H7" s="36" t="s">
        <v>14</v>
      </c>
      <c r="I7" s="21"/>
    </row>
    <row r="8" spans="1:9" ht="15.75" thickBot="1" x14ac:dyDescent="0.3">
      <c r="A8" s="21"/>
      <c r="B8" s="201">
        <v>1</v>
      </c>
      <c r="C8" s="211">
        <v>2</v>
      </c>
      <c r="D8" s="278">
        <v>3</v>
      </c>
      <c r="E8" s="278"/>
      <c r="F8" s="278"/>
      <c r="G8" s="211">
        <v>4</v>
      </c>
      <c r="H8" s="202">
        <v>5</v>
      </c>
      <c r="I8" s="21"/>
    </row>
    <row r="9" spans="1:9" x14ac:dyDescent="0.25">
      <c r="A9" s="21"/>
      <c r="B9" s="203" t="s">
        <v>136</v>
      </c>
      <c r="C9" s="204"/>
      <c r="D9" s="289" t="s">
        <v>52</v>
      </c>
      <c r="E9" s="289"/>
      <c r="F9" s="289"/>
      <c r="G9" s="205" t="s">
        <v>11</v>
      </c>
      <c r="H9" s="206">
        <v>0</v>
      </c>
      <c r="I9" s="21"/>
    </row>
    <row r="10" spans="1:9" x14ac:dyDescent="0.25">
      <c r="A10" s="21"/>
      <c r="B10" s="37" t="s">
        <v>136</v>
      </c>
      <c r="C10" s="22"/>
      <c r="D10" s="290" t="s">
        <v>137</v>
      </c>
      <c r="E10" s="291"/>
      <c r="F10" s="292"/>
      <c r="G10" s="38" t="s">
        <v>11</v>
      </c>
      <c r="H10" s="39">
        <v>0</v>
      </c>
      <c r="I10" s="21"/>
    </row>
    <row r="11" spans="1:9" x14ac:dyDescent="0.25">
      <c r="A11" s="21"/>
      <c r="B11" s="37" t="s">
        <v>136</v>
      </c>
      <c r="C11" s="22"/>
      <c r="D11" s="293" t="s">
        <v>138</v>
      </c>
      <c r="E11" s="293"/>
      <c r="F11" s="293"/>
      <c r="G11" s="38" t="s">
        <v>72</v>
      </c>
      <c r="H11" s="39">
        <v>0</v>
      </c>
      <c r="I11" s="21"/>
    </row>
    <row r="12" spans="1:9" ht="43.5" customHeight="1" x14ac:dyDescent="0.25">
      <c r="A12" s="21"/>
      <c r="B12" s="37" t="s">
        <v>136</v>
      </c>
      <c r="C12" s="22"/>
      <c r="D12" s="293" t="s">
        <v>467</v>
      </c>
      <c r="E12" s="293"/>
      <c r="F12" s="293"/>
      <c r="G12" s="38" t="s">
        <v>1</v>
      </c>
      <c r="H12" s="39">
        <v>72</v>
      </c>
      <c r="I12" s="21" t="s">
        <v>583</v>
      </c>
    </row>
    <row r="13" spans="1:9" ht="15.75" thickBot="1" x14ac:dyDescent="0.3">
      <c r="A13" s="21"/>
      <c r="B13" s="294" t="s">
        <v>139</v>
      </c>
      <c r="C13" s="295"/>
      <c r="D13" s="295"/>
      <c r="E13" s="295"/>
      <c r="F13" s="295"/>
      <c r="G13" s="296"/>
      <c r="H13" s="40">
        <f>SUM(H9:H12)</f>
        <v>72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1" t="s">
        <v>20</v>
      </c>
      <c r="C17" s="21"/>
      <c r="D17" s="42"/>
      <c r="E17" s="21"/>
      <c r="F17" s="288" t="s">
        <v>140</v>
      </c>
      <c r="G17" s="288"/>
      <c r="H17" s="21"/>
      <c r="I17" s="21"/>
    </row>
    <row r="18" spans="1:9" x14ac:dyDescent="0.25">
      <c r="A18" s="43"/>
      <c r="B18" s="44" t="s">
        <v>141</v>
      </c>
      <c r="C18" s="43"/>
      <c r="D18" s="43" t="s">
        <v>142</v>
      </c>
      <c r="E18" s="43"/>
      <c r="F18" s="287" t="s">
        <v>143</v>
      </c>
      <c r="G18" s="287"/>
      <c r="H18" s="43"/>
      <c r="I18" s="43"/>
    </row>
    <row r="19" spans="1:9" ht="10.9" customHeight="1" x14ac:dyDescent="0.25">
      <c r="A19" s="21" t="s">
        <v>144</v>
      </c>
      <c r="B19" s="45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1" t="s">
        <v>23</v>
      </c>
      <c r="C20" s="21"/>
      <c r="D20" s="42"/>
      <c r="E20" s="21"/>
      <c r="F20" s="288" t="s">
        <v>145</v>
      </c>
      <c r="G20" s="288"/>
      <c r="H20" s="21"/>
      <c r="I20" s="21"/>
    </row>
    <row r="21" spans="1:9" x14ac:dyDescent="0.25">
      <c r="A21" s="43"/>
      <c r="B21" s="44" t="s">
        <v>141</v>
      </c>
      <c r="C21" s="43"/>
      <c r="D21" s="43" t="s">
        <v>142</v>
      </c>
      <c r="E21" s="43"/>
      <c r="F21" s="287" t="s">
        <v>143</v>
      </c>
      <c r="G21" s="287"/>
      <c r="H21" s="43"/>
      <c r="I21" s="43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6" t="s">
        <v>146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7" t="s">
        <v>147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  <mergeCell ref="D8:F8"/>
    <mergeCell ref="B4:H4"/>
    <mergeCell ref="B6:B7"/>
    <mergeCell ref="C6:C7"/>
    <mergeCell ref="D6:F7"/>
    <mergeCell ref="G6:H6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5"/>
  <sheetViews>
    <sheetView zoomScaleNormal="100" workbookViewId="0">
      <selection activeCell="K9" sqref="K9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616</v>
      </c>
      <c r="C2" s="232"/>
      <c r="D2" s="217"/>
      <c r="E2" s="29"/>
      <c r="F2" s="29"/>
    </row>
    <row r="3" spans="1:6" ht="40.5" customHeight="1" x14ac:dyDescent="0.25">
      <c r="B3" s="298" t="s">
        <v>113</v>
      </c>
      <c r="C3" s="299"/>
      <c r="D3" s="30"/>
      <c r="E3" s="29"/>
      <c r="F3" s="29"/>
    </row>
    <row r="4" spans="1:6" ht="30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9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24.95" customHeight="1" x14ac:dyDescent="0.25">
      <c r="A6" s="168" t="s">
        <v>115</v>
      </c>
      <c r="B6" s="169" t="s">
        <v>116</v>
      </c>
      <c r="C6" s="169" t="s">
        <v>73</v>
      </c>
      <c r="D6" s="169" t="s">
        <v>12</v>
      </c>
      <c r="E6" s="169">
        <v>2</v>
      </c>
    </row>
    <row r="7" spans="1:6" ht="24.95" customHeight="1" x14ac:dyDescent="0.25">
      <c r="A7" s="168" t="s">
        <v>115</v>
      </c>
      <c r="B7" s="169" t="s">
        <v>116</v>
      </c>
      <c r="C7" s="169" t="s">
        <v>60</v>
      </c>
      <c r="D7" s="169" t="s">
        <v>11</v>
      </c>
      <c r="E7" s="169">
        <v>55</v>
      </c>
    </row>
    <row r="8" spans="1:6" ht="24.95" customHeight="1" x14ac:dyDescent="0.25">
      <c r="A8" s="168" t="s">
        <v>115</v>
      </c>
      <c r="B8" s="169" t="s">
        <v>116</v>
      </c>
      <c r="C8" s="169" t="s">
        <v>61</v>
      </c>
      <c r="D8" s="169" t="s">
        <v>11</v>
      </c>
      <c r="E8" s="169">
        <v>14</v>
      </c>
    </row>
    <row r="9" spans="1:6" ht="24.95" customHeight="1" x14ac:dyDescent="0.25">
      <c r="A9" s="168" t="s">
        <v>115</v>
      </c>
      <c r="B9" s="169" t="s">
        <v>116</v>
      </c>
      <c r="C9" s="169" t="s">
        <v>117</v>
      </c>
      <c r="D9" s="169" t="s">
        <v>11</v>
      </c>
      <c r="E9" s="169">
        <v>4</v>
      </c>
    </row>
    <row r="10" spans="1:6" ht="24.95" customHeight="1" x14ac:dyDescent="0.25">
      <c r="A10" s="168" t="s">
        <v>466</v>
      </c>
      <c r="B10" s="169" t="s">
        <v>116</v>
      </c>
      <c r="C10" s="169" t="s">
        <v>118</v>
      </c>
      <c r="D10" s="169" t="s">
        <v>2</v>
      </c>
      <c r="E10" s="169">
        <v>19.600000000000001</v>
      </c>
    </row>
    <row r="11" spans="1:6" ht="24.95" customHeight="1" x14ac:dyDescent="0.25">
      <c r="A11" s="168" t="s">
        <v>115</v>
      </c>
      <c r="B11" s="169" t="s">
        <v>116</v>
      </c>
      <c r="C11" s="169" t="s">
        <v>129</v>
      </c>
      <c r="D11" s="169" t="s">
        <v>12</v>
      </c>
      <c r="E11" s="169">
        <v>40</v>
      </c>
    </row>
    <row r="12" spans="1:6" ht="24.95" customHeight="1" x14ac:dyDescent="0.25">
      <c r="A12" s="168" t="s">
        <v>115</v>
      </c>
      <c r="B12" s="169" t="s">
        <v>116</v>
      </c>
      <c r="C12" s="169" t="s">
        <v>62</v>
      </c>
      <c r="D12" s="169" t="s">
        <v>30</v>
      </c>
      <c r="E12" s="169">
        <v>53</v>
      </c>
    </row>
    <row r="13" spans="1:6" ht="24.95" customHeight="1" x14ac:dyDescent="0.25">
      <c r="A13" s="168" t="s">
        <v>115</v>
      </c>
      <c r="B13" s="169" t="s">
        <v>116</v>
      </c>
      <c r="C13" s="151" t="s">
        <v>435</v>
      </c>
      <c r="D13" s="169" t="s">
        <v>11</v>
      </c>
      <c r="E13" s="170">
        <v>51</v>
      </c>
    </row>
    <row r="14" spans="1:6" ht="24.95" customHeight="1" x14ac:dyDescent="0.25">
      <c r="A14" s="168" t="s">
        <v>115</v>
      </c>
      <c r="B14" s="169" t="s">
        <v>116</v>
      </c>
      <c r="C14" s="151" t="s">
        <v>436</v>
      </c>
      <c r="D14" s="169" t="s">
        <v>437</v>
      </c>
      <c r="E14" s="170">
        <v>15</v>
      </c>
    </row>
    <row r="15" spans="1:6" ht="24.75" customHeight="1" x14ac:dyDescent="0.25">
      <c r="A15" s="168" t="s">
        <v>115</v>
      </c>
      <c r="B15" s="169" t="s">
        <v>116</v>
      </c>
      <c r="C15" s="151" t="s">
        <v>438</v>
      </c>
      <c r="D15" s="169" t="s">
        <v>437</v>
      </c>
      <c r="E15" s="170">
        <v>25</v>
      </c>
    </row>
    <row r="16" spans="1:6" ht="22.5" customHeight="1" x14ac:dyDescent="0.25">
      <c r="A16" s="168" t="s">
        <v>115</v>
      </c>
      <c r="B16" s="169" t="s">
        <v>116</v>
      </c>
      <c r="C16" s="169" t="s">
        <v>500</v>
      </c>
      <c r="D16" s="169" t="s">
        <v>1</v>
      </c>
      <c r="E16" s="169">
        <v>489</v>
      </c>
    </row>
    <row r="17" spans="1:5" ht="22.5" customHeight="1" x14ac:dyDescent="0.25">
      <c r="A17" s="168" t="s">
        <v>115</v>
      </c>
      <c r="B17" s="169" t="s">
        <v>116</v>
      </c>
      <c r="C17" s="169" t="s">
        <v>540</v>
      </c>
      <c r="D17" s="169" t="s">
        <v>18</v>
      </c>
      <c r="E17" s="169">
        <v>4</v>
      </c>
    </row>
    <row r="18" spans="1:5" ht="22.5" customHeight="1" x14ac:dyDescent="0.25">
      <c r="A18" s="169"/>
      <c r="B18" s="169"/>
      <c r="C18" s="169"/>
      <c r="D18" s="169"/>
      <c r="E18" s="169"/>
    </row>
    <row r="19" spans="1:5" s="173" customFormat="1" ht="22.5" customHeight="1" x14ac:dyDescent="0.25">
      <c r="A19" s="171"/>
      <c r="B19" s="172"/>
      <c r="C19" s="172" t="s">
        <v>28</v>
      </c>
      <c r="D19" s="172"/>
      <c r="E19" s="172">
        <f>SUM(E6:E17)</f>
        <v>771.6</v>
      </c>
    </row>
    <row r="20" spans="1:5" ht="15.75" x14ac:dyDescent="0.25">
      <c r="A20" s="21"/>
      <c r="B20" s="174"/>
      <c r="C20" s="174"/>
      <c r="D20" s="174"/>
      <c r="E20" s="174"/>
    </row>
    <row r="21" spans="1:5" ht="15.75" x14ac:dyDescent="0.25">
      <c r="C21" s="174" t="s">
        <v>581</v>
      </c>
      <c r="D21" s="174"/>
      <c r="E21" s="174" t="s">
        <v>582</v>
      </c>
    </row>
    <row r="22" spans="1:5" ht="15.75" x14ac:dyDescent="0.25">
      <c r="C22" s="174"/>
      <c r="D22" s="174"/>
      <c r="E22" s="174"/>
    </row>
    <row r="23" spans="1:5" ht="15.75" x14ac:dyDescent="0.25">
      <c r="C23" s="174" t="s">
        <v>23</v>
      </c>
      <c r="D23" s="174"/>
      <c r="E23" s="174" t="s">
        <v>119</v>
      </c>
    </row>
    <row r="24" spans="1:5" ht="15.75" x14ac:dyDescent="0.25">
      <c r="C24" s="174"/>
      <c r="D24" s="174"/>
      <c r="E24" s="174"/>
    </row>
    <row r="25" spans="1:5" ht="15.75" x14ac:dyDescent="0.25">
      <c r="C25" s="174" t="s">
        <v>120</v>
      </c>
      <c r="D25" s="174"/>
      <c r="E25" s="174" t="s">
        <v>121</v>
      </c>
    </row>
  </sheetData>
  <mergeCells count="6">
    <mergeCell ref="D4:E4"/>
    <mergeCell ref="B2:C2"/>
    <mergeCell ref="B3:C3"/>
    <mergeCell ref="A4:A5"/>
    <mergeCell ref="B4:B5"/>
    <mergeCell ref="C4:C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4</vt:i4>
      </vt:variant>
    </vt:vector>
  </HeadingPairs>
  <TitlesOfParts>
    <vt:vector size="20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Сєвєродонецька МБЛ</vt:lpstr>
      <vt:lpstr>Попаснянська МБЛ</vt:lpstr>
      <vt:lpstr>Ст. Луганське РТМО</vt:lpstr>
      <vt:lpstr>Біловодська БЛ</vt:lpstr>
      <vt:lpstr>Кремінське РТМО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2022-02-07T08:02:41Z</dcterms:modified>
</cp:coreProperties>
</file>